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iancee\Desktop\"/>
    </mc:Choice>
  </mc:AlternateContent>
  <bookViews>
    <workbookView xWindow="0" yWindow="0" windowWidth="28800" windowHeight="12390"/>
  </bookViews>
  <sheets>
    <sheet name="107-3公務" sheetId="1" r:id="rId1"/>
    <sheet name="107-3基金" sheetId="2" r:id="rId2"/>
  </sheets>
  <definedNames>
    <definedName name="_xlnm._FilterDatabase" localSheetId="0" hidden="1">'107-3公務'!$A$4:$F$4</definedName>
    <definedName name="_xlnm._FilterDatabase" localSheetId="1" hidden="1">'107-3基金'!$A$4:$F$17</definedName>
    <definedName name="_xlnm.Print_Area" localSheetId="0">'107-3公務'!$A$1:$F$128</definedName>
    <definedName name="_xlnm.Print_Titles" localSheetId="0">'107-3公務'!$1:$4</definedName>
    <definedName name="_xlnm.Print_Titles" localSheetId="1">'107-3基金'!$1:$4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  <c r="E104" i="1"/>
  <c r="E101" i="1"/>
  <c r="E98" i="1"/>
  <c r="E96" i="1"/>
  <c r="E94" i="1"/>
  <c r="E92" i="1"/>
  <c r="E90" i="1"/>
  <c r="E88" i="1"/>
  <c r="E85" i="1"/>
  <c r="E83" i="1"/>
  <c r="E80" i="1"/>
  <c r="E78" i="1"/>
  <c r="E76" i="1"/>
  <c r="E73" i="1"/>
  <c r="E71" i="1"/>
  <c r="E69" i="1"/>
  <c r="E66" i="1"/>
  <c r="E64" i="1"/>
  <c r="E62" i="1"/>
  <c r="E55" i="1"/>
  <c r="E32" i="1"/>
  <c r="E17" i="1"/>
  <c r="E8" i="1"/>
  <c r="E6" i="1" s="1"/>
  <c r="E5" i="1" s="1"/>
</calcChain>
</file>

<file path=xl/comments1.xml><?xml version="1.0" encoding="utf-8"?>
<comments xmlns="http://schemas.openxmlformats.org/spreadsheetml/2006/main">
  <authors>
    <author>a2520</author>
  </authors>
  <commentList>
    <comment ref="F108" authorId="0" shapeId="0">
      <text>
        <r>
          <rPr>
            <b/>
            <sz val="9"/>
            <color indexed="81"/>
            <rFont val="Tahoma"/>
            <family val="2"/>
          </rPr>
          <t>a2520: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學生樂隊固定70人</t>
        </r>
      </text>
    </comment>
    <comment ref="B109" authorId="0" shapeId="0">
      <text>
        <r>
          <rPr>
            <b/>
            <sz val="9"/>
            <color indexed="81"/>
            <rFont val="Tahoma"/>
            <family val="2"/>
          </rPr>
          <t>a2520: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依6/19製人數統計表</t>
        </r>
      </text>
    </comment>
    <comment ref="F109" authorId="0" shapeId="0">
      <text>
        <r>
          <rPr>
            <b/>
            <sz val="9"/>
            <color indexed="81"/>
            <rFont val="Tahoma"/>
            <family val="2"/>
          </rPr>
          <t>a2520:</t>
        </r>
        <r>
          <rPr>
            <sz val="9"/>
            <color indexed="81"/>
            <rFont val="Tahoma"/>
            <family val="2"/>
          </rPr>
          <t xml:space="preserve">
36</t>
        </r>
        <r>
          <rPr>
            <sz val="9"/>
            <color indexed="81"/>
            <rFont val="細明體"/>
            <family val="3"/>
            <charset val="136"/>
          </rPr>
          <t>期學生</t>
        </r>
      </text>
    </comment>
    <comment ref="B110" authorId="0" shapeId="0">
      <text>
        <r>
          <rPr>
            <b/>
            <sz val="9"/>
            <color indexed="81"/>
            <rFont val="Tahoma"/>
            <family val="2"/>
          </rPr>
          <t>a2520: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此段時間35期已畢業，36期已放假，只剩門口輪職實習生</t>
        </r>
      </text>
    </comment>
    <comment ref="B111" authorId="0" shapeId="0">
      <text>
        <r>
          <rPr>
            <b/>
            <sz val="9"/>
            <color indexed="81"/>
            <rFont val="Tahoma"/>
            <family val="2"/>
          </rPr>
          <t>a2520: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此段時間35期已畢業，36期已放假，只剩門口輪職實習生</t>
        </r>
      </text>
    </comment>
    <comment ref="B112" authorId="0" shapeId="0">
      <text>
        <r>
          <rPr>
            <b/>
            <sz val="9"/>
            <color indexed="81"/>
            <rFont val="Tahoma"/>
            <family val="2"/>
          </rPr>
          <t>a2520: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此段時間35期已畢業，36期已放假，只剩門口輪職實習生</t>
        </r>
      </text>
    </comment>
    <comment ref="B113" authorId="0" shapeId="0">
      <text>
        <r>
          <rPr>
            <b/>
            <sz val="9"/>
            <color indexed="81"/>
            <rFont val="Tahoma"/>
            <family val="2"/>
          </rPr>
          <t>a2520: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第</t>
        </r>
        <r>
          <rPr>
            <sz val="9"/>
            <color indexed="81"/>
            <rFont val="Tahoma"/>
            <family val="2"/>
          </rPr>
          <t>3.9</t>
        </r>
        <r>
          <rPr>
            <sz val="9"/>
            <color indexed="81"/>
            <rFont val="細明體"/>
            <family val="3"/>
            <charset val="136"/>
          </rPr>
          <t>隊人數319+184=503</t>
        </r>
      </text>
    </comment>
    <comment ref="B114" authorId="0" shapeId="0">
      <text>
        <r>
          <rPr>
            <b/>
            <sz val="9"/>
            <color indexed="81"/>
            <rFont val="Tahoma"/>
            <family val="2"/>
          </rPr>
          <t>a2520: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第</t>
        </r>
        <r>
          <rPr>
            <sz val="9"/>
            <color indexed="81"/>
            <rFont val="Tahoma"/>
            <family val="2"/>
          </rPr>
          <t>4.9</t>
        </r>
        <r>
          <rPr>
            <sz val="9"/>
            <color indexed="81"/>
            <rFont val="細明體"/>
            <family val="3"/>
            <charset val="136"/>
          </rPr>
          <t>隊人數</t>
        </r>
        <r>
          <rPr>
            <sz val="9"/>
            <color indexed="81"/>
            <rFont val="Tahoma"/>
            <family val="2"/>
          </rPr>
          <t>297+184=481</t>
        </r>
      </text>
    </comment>
    <comment ref="B115" authorId="0" shapeId="0">
      <text>
        <r>
          <rPr>
            <b/>
            <sz val="9"/>
            <color indexed="81"/>
            <rFont val="Tahoma"/>
            <family val="2"/>
          </rPr>
          <t>a2520: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第</t>
        </r>
        <r>
          <rPr>
            <sz val="9"/>
            <color indexed="81"/>
            <rFont val="Tahoma"/>
            <family val="2"/>
          </rPr>
          <t>5.7.9</t>
        </r>
        <r>
          <rPr>
            <sz val="9"/>
            <color indexed="81"/>
            <rFont val="細明體"/>
            <family val="3"/>
            <charset val="136"/>
          </rPr>
          <t>隊</t>
        </r>
        <r>
          <rPr>
            <sz val="9"/>
            <color indexed="81"/>
            <rFont val="Tahoma"/>
            <family val="2"/>
          </rPr>
          <t>46.49.50</t>
        </r>
        <r>
          <rPr>
            <sz val="9"/>
            <color indexed="81"/>
            <rFont val="細明體"/>
            <family val="3"/>
            <charset val="136"/>
          </rPr>
          <t>教授班
教授班每班50人，50*3=150</t>
        </r>
      </text>
    </comment>
    <comment ref="B122" authorId="0" shapeId="0">
      <text>
        <r>
          <rPr>
            <b/>
            <sz val="9"/>
            <color indexed="81"/>
            <rFont val="Tahoma"/>
            <family val="2"/>
          </rPr>
          <t>a2520:</t>
        </r>
        <r>
          <rPr>
            <sz val="9"/>
            <color indexed="81"/>
            <rFont val="Tahoma"/>
            <family val="2"/>
          </rPr>
          <t xml:space="preserve">
10</t>
        </r>
        <r>
          <rPr>
            <sz val="9"/>
            <color indexed="81"/>
            <rFont val="細明體"/>
            <family val="3"/>
            <charset val="136"/>
          </rPr>
          <t>月有</t>
        </r>
        <r>
          <rPr>
            <sz val="9"/>
            <color indexed="81"/>
            <rFont val="Tahoma"/>
            <family val="2"/>
          </rPr>
          <t>2,330</t>
        </r>
        <r>
          <rPr>
            <sz val="9"/>
            <color indexed="81"/>
            <rFont val="細明體"/>
            <family val="3"/>
            <charset val="136"/>
          </rPr>
          <t>人，扣除9月2位復學生</t>
        </r>
      </text>
    </comment>
    <comment ref="D122" authorId="0" shapeId="0">
      <text>
        <r>
          <rPr>
            <b/>
            <sz val="9"/>
            <color indexed="81"/>
            <rFont val="Tahoma"/>
            <family val="2"/>
          </rPr>
          <t>a2520: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學生生活津貼每人15,515元</t>
        </r>
      </text>
    </comment>
  </commentList>
</comments>
</file>

<file path=xl/sharedStrings.xml><?xml version="1.0" encoding="utf-8"?>
<sst xmlns="http://schemas.openxmlformats.org/spreadsheetml/2006/main" count="530" uniqueCount="255">
  <si>
    <t>單位：新台幣元</t>
    <phoneticPr fontId="3" type="noConversion"/>
  </si>
  <si>
    <t>機關(單位)
名稱</t>
    <phoneticPr fontId="3" type="noConversion"/>
  </si>
  <si>
    <t>受補助對象</t>
  </si>
  <si>
    <t>受補助對象
所在縣市別</t>
    <phoneticPr fontId="3" type="noConversion"/>
  </si>
  <si>
    <t>計畫名稱</t>
    <phoneticPr fontId="3" type="noConversion"/>
  </si>
  <si>
    <t>核准金額 (元)</t>
    <phoneticPr fontId="3" type="noConversion"/>
  </si>
  <si>
    <t>核准日期/備註</t>
    <phoneticPr fontId="3" type="noConversion"/>
  </si>
  <si>
    <t>警政署及所屬  總計</t>
    <phoneticPr fontId="3" type="noConversion"/>
  </si>
  <si>
    <t>警政署  小計</t>
    <phoneticPr fontId="3" type="noConversion"/>
  </si>
  <si>
    <t>內政部警政署</t>
  </si>
  <si>
    <t>中華民國退休警察人員協會總會</t>
    <phoneticPr fontId="3" type="noConversion"/>
  </si>
  <si>
    <t>臺北市</t>
    <phoneticPr fontId="3" type="noConversion"/>
  </si>
  <si>
    <t>照護及輔助退休員警工作經費</t>
    <phoneticPr fontId="3" type="noConversion"/>
  </si>
  <si>
    <t>107/07/15</t>
    <phoneticPr fontId="3" type="noConversion"/>
  </si>
  <si>
    <t>內政部警政署</t>
    <phoneticPr fontId="3" type="noConversion"/>
  </si>
  <si>
    <t xml:space="preserve">因公傷殘醫療照護、安置就養金 </t>
  </si>
  <si>
    <t>警察人員因公傷殘醫療照護、安置就養金</t>
    <phoneticPr fontId="3" type="noConversion"/>
  </si>
  <si>
    <t>呂○全</t>
    <phoneticPr fontId="3" type="noConversion"/>
  </si>
  <si>
    <t>新北市</t>
    <phoneticPr fontId="3" type="noConversion"/>
  </si>
  <si>
    <t>同上</t>
    <phoneticPr fontId="3" type="noConversion"/>
  </si>
  <si>
    <t>107/07/30</t>
    <phoneticPr fontId="3" type="noConversion"/>
  </si>
  <si>
    <t>陳○坤</t>
    <phoneticPr fontId="3" type="noConversion"/>
  </si>
  <si>
    <t>羅○忠、林○偉等2人</t>
    <phoneticPr fontId="3" type="noConversion"/>
  </si>
  <si>
    <t>苗栗縣</t>
    <phoneticPr fontId="3" type="noConversion"/>
  </si>
  <si>
    <t>107/07/27</t>
    <phoneticPr fontId="3" type="noConversion"/>
  </si>
  <si>
    <t>呂○儀</t>
    <phoneticPr fontId="3" type="noConversion"/>
  </si>
  <si>
    <t>高雄市</t>
    <phoneticPr fontId="3" type="noConversion"/>
  </si>
  <si>
    <t>107/08/27</t>
    <phoneticPr fontId="3" type="noConversion"/>
  </si>
  <si>
    <t>林○陽</t>
    <phoneticPr fontId="3" type="noConversion"/>
  </si>
  <si>
    <t>彰化縣</t>
    <phoneticPr fontId="3" type="noConversion"/>
  </si>
  <si>
    <t>宋○龍</t>
    <phoneticPr fontId="3" type="noConversion"/>
  </si>
  <si>
    <t>花港(花蓮縣)</t>
    <phoneticPr fontId="3" type="noConversion"/>
  </si>
  <si>
    <t>107/07/31</t>
    <phoneticPr fontId="3" type="noConversion"/>
  </si>
  <si>
    <t>梁○聰</t>
    <phoneticPr fontId="3" type="noConversion"/>
  </si>
  <si>
    <t>南投縣</t>
    <phoneticPr fontId="3" type="noConversion"/>
  </si>
  <si>
    <t>107/07/23</t>
    <phoneticPr fontId="3" type="noConversion"/>
  </si>
  <si>
    <t>劉○文</t>
    <phoneticPr fontId="3" type="noConversion"/>
  </si>
  <si>
    <t>嘉義市</t>
    <phoneticPr fontId="3" type="noConversion"/>
  </si>
  <si>
    <t>107/09/05</t>
    <phoneticPr fontId="3" type="noConversion"/>
  </si>
  <si>
    <t xml:space="preserve">因公傷殘殉職員警 </t>
    <phoneticPr fontId="3" type="noConversion"/>
  </si>
  <si>
    <t>警察人員因公傷殘殉職子女教養金</t>
  </si>
  <si>
    <t>保二(新北市)</t>
    <phoneticPr fontId="3" type="noConversion"/>
  </si>
  <si>
    <t>107/07/26</t>
    <phoneticPr fontId="3" type="noConversion"/>
  </si>
  <si>
    <t>107/07/20</t>
    <phoneticPr fontId="3" type="noConversion"/>
  </si>
  <si>
    <t>107/08/07</t>
    <phoneticPr fontId="3" type="noConversion"/>
  </si>
  <si>
    <t>桃園市</t>
    <phoneticPr fontId="3" type="noConversion"/>
  </si>
  <si>
    <t>107/08/03</t>
    <phoneticPr fontId="3" type="noConversion"/>
  </si>
  <si>
    <t>臺中市</t>
    <phoneticPr fontId="3" type="noConversion"/>
  </si>
  <si>
    <t>臺南市</t>
    <phoneticPr fontId="3" type="noConversion"/>
  </si>
  <si>
    <t>雲林縣</t>
    <phoneticPr fontId="3" type="noConversion"/>
  </si>
  <si>
    <t>107/06/29</t>
    <phoneticPr fontId="3" type="noConversion"/>
  </si>
  <si>
    <t>花蓮縣</t>
    <phoneticPr fontId="3" type="noConversion"/>
  </si>
  <si>
    <t>臺東縣</t>
    <phoneticPr fontId="3" type="noConversion"/>
  </si>
  <si>
    <t>新竹縣</t>
    <phoneticPr fontId="3" type="noConversion"/>
  </si>
  <si>
    <t>107/08/06</t>
    <phoneticPr fontId="3" type="noConversion"/>
  </si>
  <si>
    <t>退休人員及在職亡故同仁之遺族計62人</t>
    <phoneticPr fontId="3" type="noConversion"/>
  </si>
  <si>
    <t>退休人員三節慰問金</t>
    <phoneticPr fontId="3" type="noConversion"/>
  </si>
  <si>
    <t>107/09/17
107/07/02</t>
    <phoneticPr fontId="3" type="noConversion"/>
  </si>
  <si>
    <t>全國63個績優治安社區</t>
    <phoneticPr fontId="3" type="noConversion"/>
  </si>
  <si>
    <t>辦理推動社區治安計畫補助社區經費-補助績優治安社區獎勵金</t>
    <phoneticPr fontId="3" type="noConversion"/>
  </si>
  <si>
    <t>基隆市</t>
    <phoneticPr fontId="3" type="noConversion"/>
  </si>
  <si>
    <t>新竹市</t>
    <phoneticPr fontId="3" type="noConversion"/>
  </si>
  <si>
    <t>嘉義縣</t>
    <phoneticPr fontId="3" type="noConversion"/>
  </si>
  <si>
    <t>屏東縣</t>
    <phoneticPr fontId="3" type="noConversion"/>
  </si>
  <si>
    <t>宜蘭縣</t>
    <phoneticPr fontId="3" type="noConversion"/>
  </si>
  <si>
    <t>金門縣</t>
    <phoneticPr fontId="3" type="noConversion"/>
  </si>
  <si>
    <t>連江縣</t>
    <phoneticPr fontId="3" type="noConversion"/>
  </si>
  <si>
    <t>澎湖縣</t>
    <phoneticPr fontId="3" type="noConversion"/>
  </si>
  <si>
    <t>「反家暴20 警察來守護」創意影片徵選活動獎金</t>
    <phoneticPr fontId="3" type="noConversion"/>
  </si>
  <si>
    <t>107/07/25</t>
    <phoneticPr fontId="3" type="noConversion"/>
  </si>
  <si>
    <t>洪○潔</t>
    <phoneticPr fontId="3" type="noConversion"/>
  </si>
  <si>
    <t>韓○東</t>
    <phoneticPr fontId="3" type="noConversion"/>
  </si>
  <si>
    <t>卓○婷</t>
    <phoneticPr fontId="3" type="noConversion"/>
  </si>
  <si>
    <t>李○瑋</t>
    <phoneticPr fontId="3" type="noConversion"/>
  </si>
  <si>
    <t>江○芸</t>
    <phoneticPr fontId="3" type="noConversion"/>
  </si>
  <si>
    <t>因公殉職員警遺族</t>
    <phoneticPr fontId="3" type="noConversion"/>
  </si>
  <si>
    <t>收回因公殉職員警遺族警察節特別慰問金</t>
    <phoneticPr fontId="3" type="noConversion"/>
  </si>
  <si>
    <t>警察通訊所  小計</t>
    <phoneticPr fontId="3" type="noConversion"/>
  </si>
  <si>
    <t>警察通訊所</t>
    <phoneticPr fontId="3" type="noConversion"/>
  </si>
  <si>
    <t>退休人員及在職亡故同仁之遺族</t>
  </si>
  <si>
    <t>退休人員三節慰問金</t>
  </si>
  <si>
    <t>107/09/14</t>
  </si>
  <si>
    <t>警察機械修理廠  小計</t>
    <phoneticPr fontId="3" type="noConversion"/>
  </si>
  <si>
    <t>警察機械修理廠</t>
    <phoneticPr fontId="3" type="noConversion"/>
  </si>
  <si>
    <t>退休人員及在職亡故同仁之遺族</t>
    <phoneticPr fontId="3" type="noConversion"/>
  </si>
  <si>
    <t>107/09/13</t>
    <phoneticPr fontId="3" type="noConversion"/>
  </si>
  <si>
    <t>警察廣播電臺  小計</t>
    <phoneticPr fontId="3" type="noConversion"/>
  </si>
  <si>
    <t>警察廣播電臺</t>
    <phoneticPr fontId="3" type="noConversion"/>
  </si>
  <si>
    <t>107/09/13
107/09/14</t>
    <phoneticPr fontId="3" type="noConversion"/>
  </si>
  <si>
    <t>民防指揮管制所  小計</t>
    <phoneticPr fontId="3" type="noConversion"/>
  </si>
  <si>
    <t>民防指揮管制所</t>
    <phoneticPr fontId="3" type="noConversion"/>
  </si>
  <si>
    <t>退休人員及在職亡故同仁之遺族</t>
    <phoneticPr fontId="3" type="noConversion"/>
  </si>
  <si>
    <t>退休人員三節慰問金</t>
    <phoneticPr fontId="3" type="noConversion"/>
  </si>
  <si>
    <t>107/09/18</t>
    <phoneticPr fontId="3" type="noConversion"/>
  </si>
  <si>
    <t>鐵路警察局   小計</t>
    <phoneticPr fontId="3" type="noConversion"/>
  </si>
  <si>
    <t xml:space="preserve"> 鐵路警察局 </t>
    <phoneticPr fontId="3" type="noConversion"/>
  </si>
  <si>
    <t>107/09/18</t>
    <phoneticPr fontId="3" type="noConversion"/>
  </si>
  <si>
    <t>基隆港務警察總隊  小計</t>
    <phoneticPr fontId="3" type="noConversion"/>
  </si>
  <si>
    <t>基隆港務警察總隊</t>
  </si>
  <si>
    <t>107/09/12(工友)
107/09/17(職員)
107/09/17(駕駛)</t>
    <phoneticPr fontId="3" type="noConversion"/>
  </si>
  <si>
    <t>未經銓敘退休人員</t>
    <phoneticPr fontId="3" type="noConversion"/>
  </si>
  <si>
    <t>106年度退休人員優惠存款差額利息</t>
    <phoneticPr fontId="3" type="noConversion"/>
  </si>
  <si>
    <t>107/09/20</t>
    <phoneticPr fontId="3" type="noConversion"/>
  </si>
  <si>
    <t>臺中港務警察總隊  小計</t>
    <phoneticPr fontId="3" type="noConversion"/>
  </si>
  <si>
    <t xml:space="preserve">臺中港務警察總隊 </t>
    <phoneticPr fontId="3" type="noConversion"/>
  </si>
  <si>
    <t>107/09/06</t>
  </si>
  <si>
    <t>花蓮港務警察總隊  小計</t>
    <phoneticPr fontId="3" type="noConversion"/>
  </si>
  <si>
    <t>花蓮港務警察總隊</t>
  </si>
  <si>
    <t>107/09/10</t>
    <phoneticPr fontId="3" type="noConversion"/>
  </si>
  <si>
    <t>高雄港務警察總隊  小計</t>
    <phoneticPr fontId="3" type="noConversion"/>
  </si>
  <si>
    <t>高雄港務警察總隊</t>
    <phoneticPr fontId="3" type="noConversion"/>
  </si>
  <si>
    <t>未經銓敘退休人員優惠存款利息差額補貼</t>
    <phoneticPr fontId="3" type="noConversion"/>
  </si>
  <si>
    <t>106/3/9</t>
    <phoneticPr fontId="3" type="noConversion"/>
  </si>
  <si>
    <t xml:space="preserve">高雄港務警察總隊 </t>
    <phoneticPr fontId="3" type="noConversion"/>
  </si>
  <si>
    <t>107/07/12
107/09/19</t>
    <phoneticPr fontId="3" type="noConversion"/>
  </si>
  <si>
    <t>保安警察第一總隊  小計</t>
    <phoneticPr fontId="3" type="noConversion"/>
  </si>
  <si>
    <t>保安警察第ㄧ總隊</t>
    <phoneticPr fontId="3" type="noConversion"/>
  </si>
  <si>
    <t>107/07/13
107/09/18</t>
    <phoneticPr fontId="3" type="noConversion"/>
  </si>
  <si>
    <t>保安警察第二總隊  小計</t>
    <phoneticPr fontId="3" type="noConversion"/>
  </si>
  <si>
    <t>保安警察第二總隊</t>
    <phoneticPr fontId="3" type="noConversion"/>
  </si>
  <si>
    <t>未經銓敘早期退休公教人員</t>
    <phoneticPr fontId="3" type="noConversion"/>
  </si>
  <si>
    <t>早期退休公教人員生活困難照護金</t>
  </si>
  <si>
    <t>107/09/10</t>
  </si>
  <si>
    <t>保安警察第二總隊</t>
    <phoneticPr fontId="3" type="noConversion"/>
  </si>
  <si>
    <t>退休人員及在職亡故同仁之遺族</t>
    <phoneticPr fontId="3" type="noConversion"/>
  </si>
  <si>
    <t>保安警察第三總隊  小計</t>
    <phoneticPr fontId="3" type="noConversion"/>
  </si>
  <si>
    <t>保安警察第三總隊</t>
    <phoneticPr fontId="3" type="noConversion"/>
  </si>
  <si>
    <t>退休人員三節慰問金</t>
    <phoneticPr fontId="3" type="noConversion"/>
  </si>
  <si>
    <t>107/09/14</t>
    <phoneticPr fontId="3" type="noConversion"/>
  </si>
  <si>
    <t>保安警察第四總隊  小計</t>
    <phoneticPr fontId="3" type="noConversion"/>
  </si>
  <si>
    <t>保安警察第四總隊</t>
    <phoneticPr fontId="3" type="noConversion"/>
  </si>
  <si>
    <t>107/07/26
107/09/18</t>
    <phoneticPr fontId="3" type="noConversion"/>
  </si>
  <si>
    <t>保安警察第五總隊  小計</t>
    <phoneticPr fontId="3" type="noConversion"/>
  </si>
  <si>
    <t>保安警察第五總隊</t>
  </si>
  <si>
    <t>退休人員、在職亡故暨殉職員警遺族</t>
  </si>
  <si>
    <t>107/07/11
107/09/13</t>
    <phoneticPr fontId="3" type="noConversion"/>
  </si>
  <si>
    <t>保安警察第六總隊 小計</t>
    <phoneticPr fontId="3" type="noConversion"/>
  </si>
  <si>
    <t>保安警察第六總隊</t>
    <phoneticPr fontId="3" type="noConversion"/>
  </si>
  <si>
    <t>107/09/14
107/09/18</t>
  </si>
  <si>
    <t>保安警察第七總隊  小計</t>
    <phoneticPr fontId="3" type="noConversion"/>
  </si>
  <si>
    <t>保安警察第七總隊</t>
    <phoneticPr fontId="3" type="noConversion"/>
  </si>
  <si>
    <t>國道公路警察局  小計</t>
    <phoneticPr fontId="3" type="noConversion"/>
  </si>
  <si>
    <t>國道公路警察局</t>
    <phoneticPr fontId="3" type="noConversion"/>
  </si>
  <si>
    <t>107/09/18
107/09/20</t>
    <phoneticPr fontId="3" type="noConversion"/>
  </si>
  <si>
    <t>警政署國道公路警察局</t>
    <phoneticPr fontId="3" type="noConversion"/>
  </si>
  <si>
    <t>刑事警察局  小計</t>
    <phoneticPr fontId="3" type="noConversion"/>
  </si>
  <si>
    <t xml:space="preserve">刑事警察局  </t>
    <phoneticPr fontId="3" type="noConversion"/>
  </si>
  <si>
    <t>107/09/17
107/09/19</t>
    <phoneticPr fontId="3" type="noConversion"/>
  </si>
  <si>
    <t>提供犯罪線索破案之民眾</t>
    <phoneticPr fontId="3" type="noConversion"/>
  </si>
  <si>
    <t>民眾提供犯罪線索協助破案獎勵金</t>
    <phoneticPr fontId="3" type="noConversion"/>
  </si>
  <si>
    <t>107/07/04
107/07/09
107/07/16
107/07/19
107/07/23
107/07/27
107/08/16
107/08/24
107/09/07
107/09/10
107/09/12
107/09/17
107/09/25</t>
    <phoneticPr fontId="3" type="noConversion"/>
  </si>
  <si>
    <t>臺灣警察專科學校  小計</t>
    <phoneticPr fontId="3" type="noConversion"/>
  </si>
  <si>
    <t>臺灣警察專科學校</t>
    <phoneticPr fontId="3" type="noConversion"/>
  </si>
  <si>
    <t>工讀學生范○○等4人</t>
    <phoneticPr fontId="3" type="noConversion"/>
  </si>
  <si>
    <t>圖書工讀計畫</t>
    <phoneticPr fontId="3" type="noConversion"/>
  </si>
  <si>
    <t>107/07/03核定107年6月份工讀費。</t>
    <phoneticPr fontId="3" type="noConversion"/>
  </si>
  <si>
    <t>107/08/08核定107年7月份工讀費。</t>
    <phoneticPr fontId="3" type="noConversion"/>
  </si>
  <si>
    <t>107/09/05核定107年8月份工讀費。</t>
    <phoneticPr fontId="3" type="noConversion"/>
  </si>
  <si>
    <t>在校學生陳○○等70人</t>
    <phoneticPr fontId="3" type="noConversion"/>
  </si>
  <si>
    <t>全國各縣市</t>
    <phoneticPr fontId="3" type="noConversion"/>
  </si>
  <si>
    <t>學生主副食費計畫</t>
    <phoneticPr fontId="3" type="noConversion"/>
  </si>
  <si>
    <t>107/07/04核定學生樂隊107年5月份夜點費。</t>
    <phoneticPr fontId="3" type="noConversion"/>
  </si>
  <si>
    <t>在校學生李○○等2,330人</t>
    <phoneticPr fontId="3" type="noConversion"/>
  </si>
  <si>
    <t>107/07/04核定107年學生暑假實習餐盒。</t>
    <phoneticPr fontId="3" type="noConversion"/>
  </si>
  <si>
    <t>在校學生李○○等100人</t>
    <phoneticPr fontId="3" type="noConversion"/>
  </si>
  <si>
    <t>107/07/17核定107年6月16日至6月30日學生伙食費。</t>
    <phoneticPr fontId="3" type="noConversion"/>
  </si>
  <si>
    <t>107/09/11核定107年8月1日至8月15日學生伙食費。</t>
    <phoneticPr fontId="3" type="noConversion"/>
  </si>
  <si>
    <t>107/09/11核定107年8月16日至8月31日學生伙食費。</t>
    <phoneticPr fontId="3" type="noConversion"/>
  </si>
  <si>
    <t>在校學生趙○○等503人</t>
    <phoneticPr fontId="3" type="noConversion"/>
  </si>
  <si>
    <t>107/07/17核定專36期正期組學生第3隊及第9隊48教授班107年2至5月份駕訓退伙費。</t>
    <phoneticPr fontId="3" type="noConversion"/>
  </si>
  <si>
    <t>在校學生趙○○等481人</t>
    <phoneticPr fontId="3" type="noConversion"/>
  </si>
  <si>
    <t>107/07/17核定專36期正期組學生第4隊及第9隊47教授班107年2至5月份駕訓退伙費。</t>
    <phoneticPr fontId="3" type="noConversion"/>
  </si>
  <si>
    <t>在校學生趙○○等150人</t>
    <phoneticPr fontId="3" type="noConversion"/>
  </si>
  <si>
    <t>107/07/17核定專36期正期組學生第5隊、第7隊及第9隊46.49.50教授班107年2至5月份駕訓退伙費。</t>
    <phoneticPr fontId="3" type="noConversion"/>
  </si>
  <si>
    <t>106年特班保一學員鄭○○等617人</t>
    <phoneticPr fontId="3" type="noConversion"/>
  </si>
  <si>
    <t>107/07/06核定107年第3季訓練經費。</t>
    <phoneticPr fontId="3" type="noConversion"/>
  </si>
  <si>
    <t>106年特班保四學員張○○等810人</t>
    <phoneticPr fontId="3" type="noConversion"/>
  </si>
  <si>
    <t>106年特班保五學員王○○等767人</t>
    <phoneticPr fontId="3" type="noConversion"/>
  </si>
  <si>
    <t>106年特班消防學員謝○○等569人</t>
    <phoneticPr fontId="3" type="noConversion"/>
  </si>
  <si>
    <t>在校學生蔡○○等2,330人</t>
    <phoneticPr fontId="3" type="noConversion"/>
  </si>
  <si>
    <t>學生生活津貼計畫</t>
    <phoneticPr fontId="3" type="noConversion"/>
  </si>
  <si>
    <t>107/07/25核定專36期107年8月份學生生活津貼。</t>
    <phoneticPr fontId="3" type="noConversion"/>
  </si>
  <si>
    <t>在校學生張○○等2,329人</t>
    <phoneticPr fontId="3" type="noConversion"/>
  </si>
  <si>
    <t>107/08/24核定專36期107年9月份學生生活津貼。</t>
    <phoneticPr fontId="3" type="noConversion"/>
  </si>
  <si>
    <t>在校學生陳○○等2,328人</t>
    <phoneticPr fontId="3" type="noConversion"/>
  </si>
  <si>
    <t>107/09/25核定專36期107年10月份學生生活津貼。</t>
    <phoneticPr fontId="3" type="noConversion"/>
  </si>
  <si>
    <t>106年特班消防學員陳○○等569人</t>
    <phoneticPr fontId="3" type="noConversion"/>
  </si>
  <si>
    <t>退休人員</t>
    <phoneticPr fontId="3" type="noConversion"/>
  </si>
  <si>
    <t>107/07/06核定107年度退休(職)人員張秋景107年端午節慰問金。</t>
    <phoneticPr fontId="3" type="noConversion"/>
  </si>
  <si>
    <t>107/09/14核定107年度退休人員暨在職亡故遺族中秋節慰問金。</t>
    <phoneticPr fontId="3" type="noConversion"/>
  </si>
  <si>
    <r>
      <t>填表說明：</t>
    </r>
    <r>
      <rPr>
        <sz val="12"/>
        <color indexed="12"/>
        <rFont val="標楷體"/>
        <family val="4"/>
        <charset val="136"/>
      </rPr>
      <t xml:space="preserve">
1.依據立法院審查99年度中央政府總預算案通案決議：行政院及所屬各部會及其附屬機關獎補助社會團體、人民團體、財團法人、縣市政府及個人之獎補助經費，應將其補助對象、金額及相關開支明細，按季送立法院備查並上網公告之。
2.本表查填範圍：
(a)本表係以當年度獎補助預算為填報範圍，爰應包括上（或以前）年度已核定案件；另本年度核定次（或以後）年度預算，則於次年（或以後）第1季核定填報。
(b)補助對象為「社會團體、人民團體、財團法人、縣市政府及個人」之獎補助費皆應查填（含三節慰問金、利息補貼等，但不含政府機關間之補助、對特種基金之補助等）。
(c)以核准日期為查填原則，若無核准日期（如三節慰問金）則以撥款日期查填。
3.本表請於每季過後20日內函報本處1份（部內單位請以便簽交換本處），並傳送電子檔及自行上網公告。                </t>
    </r>
    <phoneticPr fontId="3" type="noConversion"/>
  </si>
  <si>
    <t>內政部主管補助縣市政府、團體及個人之獎補助經費季報表</t>
    <phoneticPr fontId="3" type="noConversion"/>
  </si>
  <si>
    <t>107年度第3季</t>
    <phoneticPr fontId="3" type="noConversion"/>
  </si>
  <si>
    <t>單位：新台幣元</t>
    <phoneticPr fontId="3" type="noConversion"/>
  </si>
  <si>
    <t>基金名稱</t>
    <phoneticPr fontId="3" type="noConversion"/>
  </si>
  <si>
    <t>核准金額(元)</t>
    <phoneticPr fontId="3" type="noConversion"/>
  </si>
  <si>
    <t>核准日期</t>
    <phoneticPr fontId="3" type="noConversion"/>
  </si>
  <si>
    <t>警察消防海巡移民空勤人員及協勤民力安全基金 總計</t>
    <phoneticPr fontId="3" type="noConversion"/>
  </si>
  <si>
    <t>桃園市政府消防局</t>
    <phoneticPr fontId="3" type="noConversion"/>
  </si>
  <si>
    <t>呂○○</t>
    <phoneticPr fontId="3" type="noConversion"/>
  </si>
  <si>
    <t>因公執行勤務傷殘人員醫療計畫</t>
    <phoneticPr fontId="3" type="noConversion"/>
  </si>
  <si>
    <t>107/07/12</t>
    <phoneticPr fontId="3" type="noConversion"/>
  </si>
  <si>
    <t>臺南市政府警察局</t>
    <phoneticPr fontId="3" type="noConversion"/>
  </si>
  <si>
    <t>劉○○</t>
    <phoneticPr fontId="3" type="noConversion"/>
  </si>
  <si>
    <t>顏○○</t>
    <phoneticPr fontId="3" type="noConversion"/>
  </si>
  <si>
    <t>臺北市政府警察局</t>
    <phoneticPr fontId="3" type="noConversion"/>
  </si>
  <si>
    <t>張○○</t>
    <phoneticPr fontId="3" type="noConversion"/>
  </si>
  <si>
    <t>107/07/16</t>
    <phoneticPr fontId="3" type="noConversion"/>
  </si>
  <si>
    <t>南投縣政府警察局</t>
    <phoneticPr fontId="3" type="noConversion"/>
  </si>
  <si>
    <t>江○○</t>
    <phoneticPr fontId="3" type="noConversion"/>
  </si>
  <si>
    <t>南投縣政府消防局</t>
    <phoneticPr fontId="3" type="noConversion"/>
  </si>
  <si>
    <t>謝○○</t>
    <phoneticPr fontId="3" type="noConversion"/>
  </si>
  <si>
    <t>內政部警政署保安警察第二總隊</t>
    <phoneticPr fontId="3" type="noConversion"/>
  </si>
  <si>
    <t>黃○○</t>
    <phoneticPr fontId="3" type="noConversion"/>
  </si>
  <si>
    <t>臺北市政府消防局</t>
    <phoneticPr fontId="3" type="noConversion"/>
  </si>
  <si>
    <t>林○○</t>
    <phoneticPr fontId="3" type="noConversion"/>
  </si>
  <si>
    <t>洪○○</t>
    <phoneticPr fontId="3" type="noConversion"/>
  </si>
  <si>
    <t>嘉義縣警察局</t>
    <phoneticPr fontId="3" type="noConversion"/>
  </si>
  <si>
    <t>柯○○</t>
    <phoneticPr fontId="3" type="noConversion"/>
  </si>
  <si>
    <t>107/08/08</t>
    <phoneticPr fontId="3" type="noConversion"/>
  </si>
  <si>
    <t>屏東縣政府消防局</t>
    <phoneticPr fontId="3" type="noConversion"/>
  </si>
  <si>
    <t>107/08/15</t>
    <phoneticPr fontId="3" type="noConversion"/>
  </si>
  <si>
    <t>新北市政府警察局</t>
    <phoneticPr fontId="3" type="noConversion"/>
  </si>
  <si>
    <t>許○○</t>
    <phoneticPr fontId="3" type="noConversion"/>
  </si>
  <si>
    <t>彰化縣警察局</t>
    <phoneticPr fontId="3" type="noConversion"/>
  </si>
  <si>
    <t>李○○</t>
    <phoneticPr fontId="3" type="noConversion"/>
  </si>
  <si>
    <t>107/08/21</t>
    <phoneticPr fontId="3" type="noConversion"/>
  </si>
  <si>
    <t>陳○○</t>
    <phoneticPr fontId="3" type="noConversion"/>
  </si>
  <si>
    <t>高雄市政府警察局</t>
    <phoneticPr fontId="3" type="noConversion"/>
  </si>
  <si>
    <t>107/08/23</t>
    <phoneticPr fontId="3" type="noConversion"/>
  </si>
  <si>
    <t>新竹縣政府警察局</t>
    <phoneticPr fontId="3" type="noConversion"/>
  </si>
  <si>
    <t>羅○○</t>
    <phoneticPr fontId="3" type="noConversion"/>
  </si>
  <si>
    <t>107/09/06</t>
    <phoneticPr fontId="3" type="noConversion"/>
  </si>
  <si>
    <t>海洋委員會海巡署</t>
    <phoneticPr fontId="3" type="noConversion"/>
  </si>
  <si>
    <t>楊○○</t>
    <phoneticPr fontId="3" type="noConversion"/>
  </si>
  <si>
    <t>107/09/12</t>
    <phoneticPr fontId="3" type="noConversion"/>
  </si>
  <si>
    <t>鄭○○</t>
    <phoneticPr fontId="3" type="noConversion"/>
  </si>
  <si>
    <t>107/09/13</t>
  </si>
  <si>
    <t>苗栗縣警察局</t>
    <phoneticPr fontId="3" type="noConversion"/>
  </si>
  <si>
    <t>賴○○</t>
    <phoneticPr fontId="3" type="noConversion"/>
  </si>
  <si>
    <t>107/09/25</t>
    <phoneticPr fontId="3" type="noConversion"/>
  </si>
  <si>
    <t>花蓮縣警察局</t>
    <phoneticPr fontId="3" type="noConversion"/>
  </si>
  <si>
    <t>趙○○</t>
    <phoneticPr fontId="3" type="noConversion"/>
  </si>
  <si>
    <t>107/09/26</t>
    <phoneticPr fontId="3" type="noConversion"/>
  </si>
  <si>
    <t>臺中市政府警察局</t>
    <phoneticPr fontId="3" type="noConversion"/>
  </si>
  <si>
    <t>因公執行勤務死亡遺族生活照護計畫</t>
    <phoneticPr fontId="3" type="noConversion"/>
  </si>
  <si>
    <t>游○○</t>
    <phoneticPr fontId="3" type="noConversion"/>
  </si>
  <si>
    <t>107/09/27</t>
    <phoneticPr fontId="3" type="noConversion"/>
  </si>
  <si>
    <t>填表說明：</t>
    <phoneticPr fontId="3" type="noConversion"/>
  </si>
  <si>
    <t>1.依據立法院審查99年度中央政府總預算案通案決議：行政院及所屬各部會及其附屬機關獎補助社會
  團體、人民團體、財團法人、縣市政府及個人之獎補助經費，應將其補助對象、金額及相關開支明
  細，按季送立法院備查並上網公告之。</t>
    <phoneticPr fontId="3" type="noConversion"/>
  </si>
  <si>
    <t>2.本表查填範圍：</t>
    <phoneticPr fontId="3" type="noConversion"/>
  </si>
  <si>
    <t xml:space="preserve"> (a)本表係以當年度獎補助預算為填報範圍，爰應包括上（或以前）年度已核定案件；另本年度核定
    次（或以後）年度預算，則於次年（或以後）第1季核定填報。</t>
    <phoneticPr fontId="3" type="noConversion"/>
  </si>
  <si>
    <t xml:space="preserve"> (b)補助對象為「社會團體、人民團體、財團法人、縣市政府及個人」之獎補助費皆應查填（含三節
    慰問金、利息補貼等，但不含政府機關間之補助、對特種基金之補助等）。</t>
    <phoneticPr fontId="3" type="noConversion"/>
  </si>
  <si>
    <t xml:space="preserve"> (c)以核准日期為查填原則，若無核准日期（如三節慰問金）則以撥款日期查填。</t>
    <phoneticPr fontId="3" type="noConversion"/>
  </si>
  <si>
    <t>3.本表請於每季過後20日內函報本處1份（部內單位請以便簽交換本處），並傳送電子檔及自行上網
  公告。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</si>
</sst>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#,##0_);[Red]\(#,##0\)"/>
    <numFmt numFmtId="177" formatCode="m&quot;月&quot;d&quot;日&quot;"/>
    <numFmt numFmtId="178" formatCode="m/d/yy;@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b/>
      <sz val="18"/>
      <name val="標楷體"/>
      <family val="4"/>
      <charset val="136"/>
    </font>
    <font>
      <sz val="9"/>
      <name val="新細明體"/>
      <family val="1"/>
      <charset val="136"/>
    </font>
    <font>
      <b/>
      <sz val="14"/>
      <color indexed="10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indexed="8"/>
      <name val="Times New Roman"/>
      <family val="1"/>
    </font>
    <font>
      <b/>
      <sz val="12"/>
      <color indexed="12"/>
      <name val="標楷體"/>
      <family val="4"/>
      <charset val="136"/>
    </font>
    <font>
      <sz val="12"/>
      <color indexed="12"/>
      <name val="標楷體"/>
      <family val="4"/>
      <charset val="136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Fill="1" applyBorder="1" applyAlignment="1">
      <alignment horizontal="center" vertical="top" wrapText="1"/>
    </xf>
    <xf numFmtId="176" fontId="4" fillId="0" borderId="0" xfId="0" applyNumberFormat="1" applyFont="1" applyFill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right" vertical="top" wrapText="1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right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176" fontId="9" fillId="2" borderId="1" xfId="0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9" fillId="0" borderId="1" xfId="1" applyFont="1" applyFill="1" applyBorder="1" applyAlignment="1">
      <alignment horizontal="left" vertical="center" wrapText="1" indent="1"/>
    </xf>
    <xf numFmtId="0" fontId="9" fillId="0" borderId="1" xfId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" xfId="1" applyFont="1" applyFill="1" applyBorder="1" applyAlignment="1">
      <alignment horizontal="left" vertical="center" wrapText="1"/>
    </xf>
    <xf numFmtId="176" fontId="5" fillId="0" borderId="1" xfId="2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 indent="1"/>
    </xf>
    <xf numFmtId="0" fontId="9" fillId="0" borderId="1" xfId="0" applyFont="1" applyFill="1" applyBorder="1" applyAlignment="1">
      <alignment vertical="center" wrapText="1"/>
    </xf>
    <xf numFmtId="0" fontId="9" fillId="0" borderId="1" xfId="1" applyFont="1" applyFill="1" applyBorder="1" applyAlignment="1">
      <alignment horizontal="center" vertical="center" wrapText="1"/>
    </xf>
    <xf numFmtId="176" fontId="10" fillId="0" borderId="1" xfId="2" applyNumberFormat="1" applyFont="1" applyBorder="1" applyAlignment="1">
      <alignment horizontal="right" vertical="center"/>
    </xf>
    <xf numFmtId="49" fontId="10" fillId="0" borderId="1" xfId="1" applyNumberFormat="1" applyFont="1" applyBorder="1" applyAlignment="1">
      <alignment horizontal="center" vertical="center" wrapText="1"/>
    </xf>
    <xf numFmtId="49" fontId="9" fillId="0" borderId="1" xfId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9" fillId="0" borderId="1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176" fontId="9" fillId="0" borderId="1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right" vertical="center"/>
    </xf>
    <xf numFmtId="176" fontId="9" fillId="0" borderId="1" xfId="0" applyNumberFormat="1" applyFont="1" applyBorder="1" applyAlignment="1">
      <alignment horizontal="right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177" fontId="9" fillId="3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178" fontId="9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12" fillId="0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5" fillId="0" borderId="0" xfId="0" applyFont="1" applyFill="1" applyAlignment="1">
      <alignment vertical="top" wrapText="1"/>
    </xf>
    <xf numFmtId="0" fontId="12" fillId="0" borderId="3" xfId="0" applyFont="1" applyFill="1" applyBorder="1" applyAlignment="1">
      <alignment horizontal="left" vertical="top" wrapText="1"/>
    </xf>
    <xf numFmtId="176" fontId="5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2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right" vertical="top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left" vertical="center" wrapText="1"/>
    </xf>
    <xf numFmtId="0" fontId="7" fillId="4" borderId="6" xfId="0" applyFont="1" applyFill="1" applyBorder="1" applyAlignment="1">
      <alignment horizontal="left" vertical="center" wrapText="1"/>
    </xf>
    <xf numFmtId="0" fontId="7" fillId="4" borderId="7" xfId="0" applyFont="1" applyFill="1" applyBorder="1" applyAlignment="1">
      <alignment horizontal="left" vertical="center" wrapText="1"/>
    </xf>
    <xf numFmtId="176" fontId="5" fillId="4" borderId="1" xfId="0" applyNumberFormat="1" applyFont="1" applyFill="1" applyBorder="1" applyAlignment="1">
      <alignment horizontal="right" vertical="center"/>
    </xf>
    <xf numFmtId="49" fontId="5" fillId="4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 wrapText="1"/>
    </xf>
    <xf numFmtId="0" fontId="5" fillId="0" borderId="0" xfId="0" applyFont="1" applyAlignment="1">
      <alignment vertical="top" wrapText="1"/>
    </xf>
    <xf numFmtId="176" fontId="5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</cellXfs>
  <cellStyles count="3">
    <cellStyle name="一般" xfId="0" builtinId="0"/>
    <cellStyle name="一般 2" xfId="1"/>
    <cellStyle name="千分位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H130"/>
  <sheetViews>
    <sheetView tabSelected="1" view="pageBreakPreview" zoomScale="90" zoomScaleNormal="100" zoomScaleSheetLayoutView="90" workbookViewId="0">
      <selection sqref="A1:F1"/>
    </sheetView>
  </sheetViews>
  <sheetFormatPr defaultRowHeight="45" customHeight="1" x14ac:dyDescent="0.25"/>
  <cols>
    <col min="1" max="1" width="16.625" style="56" customWidth="1"/>
    <col min="2" max="2" width="24.625" style="56" customWidth="1"/>
    <col min="3" max="3" width="14.625" style="56" customWidth="1"/>
    <col min="4" max="4" width="32.625" style="56" customWidth="1"/>
    <col min="5" max="5" width="17.625" style="58" customWidth="1"/>
    <col min="6" max="6" width="18.875" style="59" customWidth="1"/>
    <col min="7" max="256" width="9" style="3"/>
    <col min="257" max="257" width="16.625" style="3" customWidth="1"/>
    <col min="258" max="258" width="24.625" style="3" customWidth="1"/>
    <col min="259" max="259" width="14.625" style="3" customWidth="1"/>
    <col min="260" max="260" width="32.625" style="3" customWidth="1"/>
    <col min="261" max="261" width="17.625" style="3" customWidth="1"/>
    <col min="262" max="262" width="14.5" style="3" customWidth="1"/>
    <col min="263" max="512" width="9" style="3"/>
    <col min="513" max="513" width="16.625" style="3" customWidth="1"/>
    <col min="514" max="514" width="24.625" style="3" customWidth="1"/>
    <col min="515" max="515" width="14.625" style="3" customWidth="1"/>
    <col min="516" max="516" width="32.625" style="3" customWidth="1"/>
    <col min="517" max="517" width="17.625" style="3" customWidth="1"/>
    <col min="518" max="518" width="14.5" style="3" customWidth="1"/>
    <col min="519" max="768" width="9" style="3"/>
    <col min="769" max="769" width="16.625" style="3" customWidth="1"/>
    <col min="770" max="770" width="24.625" style="3" customWidth="1"/>
    <col min="771" max="771" width="14.625" style="3" customWidth="1"/>
    <col min="772" max="772" width="32.625" style="3" customWidth="1"/>
    <col min="773" max="773" width="17.625" style="3" customWidth="1"/>
    <col min="774" max="774" width="14.5" style="3" customWidth="1"/>
    <col min="775" max="1024" width="9" style="3"/>
    <col min="1025" max="1025" width="16.625" style="3" customWidth="1"/>
    <col min="1026" max="1026" width="24.625" style="3" customWidth="1"/>
    <col min="1027" max="1027" width="14.625" style="3" customWidth="1"/>
    <col min="1028" max="1028" width="32.625" style="3" customWidth="1"/>
    <col min="1029" max="1029" width="17.625" style="3" customWidth="1"/>
    <col min="1030" max="1030" width="14.5" style="3" customWidth="1"/>
    <col min="1031" max="1280" width="9" style="3"/>
    <col min="1281" max="1281" width="16.625" style="3" customWidth="1"/>
    <col min="1282" max="1282" width="24.625" style="3" customWidth="1"/>
    <col min="1283" max="1283" width="14.625" style="3" customWidth="1"/>
    <col min="1284" max="1284" width="32.625" style="3" customWidth="1"/>
    <col min="1285" max="1285" width="17.625" style="3" customWidth="1"/>
    <col min="1286" max="1286" width="14.5" style="3" customWidth="1"/>
    <col min="1287" max="1536" width="9" style="3"/>
    <col min="1537" max="1537" width="16.625" style="3" customWidth="1"/>
    <col min="1538" max="1538" width="24.625" style="3" customWidth="1"/>
    <col min="1539" max="1539" width="14.625" style="3" customWidth="1"/>
    <col min="1540" max="1540" width="32.625" style="3" customWidth="1"/>
    <col min="1541" max="1541" width="17.625" style="3" customWidth="1"/>
    <col min="1542" max="1542" width="14.5" style="3" customWidth="1"/>
    <col min="1543" max="1792" width="9" style="3"/>
    <col min="1793" max="1793" width="16.625" style="3" customWidth="1"/>
    <col min="1794" max="1794" width="24.625" style="3" customWidth="1"/>
    <col min="1795" max="1795" width="14.625" style="3" customWidth="1"/>
    <col min="1796" max="1796" width="32.625" style="3" customWidth="1"/>
    <col min="1797" max="1797" width="17.625" style="3" customWidth="1"/>
    <col min="1798" max="1798" width="14.5" style="3" customWidth="1"/>
    <col min="1799" max="2048" width="9" style="3"/>
    <col min="2049" max="2049" width="16.625" style="3" customWidth="1"/>
    <col min="2050" max="2050" width="24.625" style="3" customWidth="1"/>
    <col min="2051" max="2051" width="14.625" style="3" customWidth="1"/>
    <col min="2052" max="2052" width="32.625" style="3" customWidth="1"/>
    <col min="2053" max="2053" width="17.625" style="3" customWidth="1"/>
    <col min="2054" max="2054" width="14.5" style="3" customWidth="1"/>
    <col min="2055" max="2304" width="9" style="3"/>
    <col min="2305" max="2305" width="16.625" style="3" customWidth="1"/>
    <col min="2306" max="2306" width="24.625" style="3" customWidth="1"/>
    <col min="2307" max="2307" width="14.625" style="3" customWidth="1"/>
    <col min="2308" max="2308" width="32.625" style="3" customWidth="1"/>
    <col min="2309" max="2309" width="17.625" style="3" customWidth="1"/>
    <col min="2310" max="2310" width="14.5" style="3" customWidth="1"/>
    <col min="2311" max="2560" width="9" style="3"/>
    <col min="2561" max="2561" width="16.625" style="3" customWidth="1"/>
    <col min="2562" max="2562" width="24.625" style="3" customWidth="1"/>
    <col min="2563" max="2563" width="14.625" style="3" customWidth="1"/>
    <col min="2564" max="2564" width="32.625" style="3" customWidth="1"/>
    <col min="2565" max="2565" width="17.625" style="3" customWidth="1"/>
    <col min="2566" max="2566" width="14.5" style="3" customWidth="1"/>
    <col min="2567" max="2816" width="9" style="3"/>
    <col min="2817" max="2817" width="16.625" style="3" customWidth="1"/>
    <col min="2818" max="2818" width="24.625" style="3" customWidth="1"/>
    <col min="2819" max="2819" width="14.625" style="3" customWidth="1"/>
    <col min="2820" max="2820" width="32.625" style="3" customWidth="1"/>
    <col min="2821" max="2821" width="17.625" style="3" customWidth="1"/>
    <col min="2822" max="2822" width="14.5" style="3" customWidth="1"/>
    <col min="2823" max="3072" width="9" style="3"/>
    <col min="3073" max="3073" width="16.625" style="3" customWidth="1"/>
    <col min="3074" max="3074" width="24.625" style="3" customWidth="1"/>
    <col min="3075" max="3075" width="14.625" style="3" customWidth="1"/>
    <col min="3076" max="3076" width="32.625" style="3" customWidth="1"/>
    <col min="3077" max="3077" width="17.625" style="3" customWidth="1"/>
    <col min="3078" max="3078" width="14.5" style="3" customWidth="1"/>
    <col min="3079" max="3328" width="9" style="3"/>
    <col min="3329" max="3329" width="16.625" style="3" customWidth="1"/>
    <col min="3330" max="3330" width="24.625" style="3" customWidth="1"/>
    <col min="3331" max="3331" width="14.625" style="3" customWidth="1"/>
    <col min="3332" max="3332" width="32.625" style="3" customWidth="1"/>
    <col min="3333" max="3333" width="17.625" style="3" customWidth="1"/>
    <col min="3334" max="3334" width="14.5" style="3" customWidth="1"/>
    <col min="3335" max="3584" width="9" style="3"/>
    <col min="3585" max="3585" width="16.625" style="3" customWidth="1"/>
    <col min="3586" max="3586" width="24.625" style="3" customWidth="1"/>
    <col min="3587" max="3587" width="14.625" style="3" customWidth="1"/>
    <col min="3588" max="3588" width="32.625" style="3" customWidth="1"/>
    <col min="3589" max="3589" width="17.625" style="3" customWidth="1"/>
    <col min="3590" max="3590" width="14.5" style="3" customWidth="1"/>
    <col min="3591" max="3840" width="9" style="3"/>
    <col min="3841" max="3841" width="16.625" style="3" customWidth="1"/>
    <col min="3842" max="3842" width="24.625" style="3" customWidth="1"/>
    <col min="3843" max="3843" width="14.625" style="3" customWidth="1"/>
    <col min="3844" max="3844" width="32.625" style="3" customWidth="1"/>
    <col min="3845" max="3845" width="17.625" style="3" customWidth="1"/>
    <col min="3846" max="3846" width="14.5" style="3" customWidth="1"/>
    <col min="3847" max="4096" width="9" style="3"/>
    <col min="4097" max="4097" width="16.625" style="3" customWidth="1"/>
    <col min="4098" max="4098" width="24.625" style="3" customWidth="1"/>
    <col min="4099" max="4099" width="14.625" style="3" customWidth="1"/>
    <col min="4100" max="4100" width="32.625" style="3" customWidth="1"/>
    <col min="4101" max="4101" width="17.625" style="3" customWidth="1"/>
    <col min="4102" max="4102" width="14.5" style="3" customWidth="1"/>
    <col min="4103" max="4352" width="9" style="3"/>
    <col min="4353" max="4353" width="16.625" style="3" customWidth="1"/>
    <col min="4354" max="4354" width="24.625" style="3" customWidth="1"/>
    <col min="4355" max="4355" width="14.625" style="3" customWidth="1"/>
    <col min="4356" max="4356" width="32.625" style="3" customWidth="1"/>
    <col min="4357" max="4357" width="17.625" style="3" customWidth="1"/>
    <col min="4358" max="4358" width="14.5" style="3" customWidth="1"/>
    <col min="4359" max="4608" width="9" style="3"/>
    <col min="4609" max="4609" width="16.625" style="3" customWidth="1"/>
    <col min="4610" max="4610" width="24.625" style="3" customWidth="1"/>
    <col min="4611" max="4611" width="14.625" style="3" customWidth="1"/>
    <col min="4612" max="4612" width="32.625" style="3" customWidth="1"/>
    <col min="4613" max="4613" width="17.625" style="3" customWidth="1"/>
    <col min="4614" max="4614" width="14.5" style="3" customWidth="1"/>
    <col min="4615" max="4864" width="9" style="3"/>
    <col min="4865" max="4865" width="16.625" style="3" customWidth="1"/>
    <col min="4866" max="4866" width="24.625" style="3" customWidth="1"/>
    <col min="4867" max="4867" width="14.625" style="3" customWidth="1"/>
    <col min="4868" max="4868" width="32.625" style="3" customWidth="1"/>
    <col min="4869" max="4869" width="17.625" style="3" customWidth="1"/>
    <col min="4870" max="4870" width="14.5" style="3" customWidth="1"/>
    <col min="4871" max="5120" width="9" style="3"/>
    <col min="5121" max="5121" width="16.625" style="3" customWidth="1"/>
    <col min="5122" max="5122" width="24.625" style="3" customWidth="1"/>
    <col min="5123" max="5123" width="14.625" style="3" customWidth="1"/>
    <col min="5124" max="5124" width="32.625" style="3" customWidth="1"/>
    <col min="5125" max="5125" width="17.625" style="3" customWidth="1"/>
    <col min="5126" max="5126" width="14.5" style="3" customWidth="1"/>
    <col min="5127" max="5376" width="9" style="3"/>
    <col min="5377" max="5377" width="16.625" style="3" customWidth="1"/>
    <col min="5378" max="5378" width="24.625" style="3" customWidth="1"/>
    <col min="5379" max="5379" width="14.625" style="3" customWidth="1"/>
    <col min="5380" max="5380" width="32.625" style="3" customWidth="1"/>
    <col min="5381" max="5381" width="17.625" style="3" customWidth="1"/>
    <col min="5382" max="5382" width="14.5" style="3" customWidth="1"/>
    <col min="5383" max="5632" width="9" style="3"/>
    <col min="5633" max="5633" width="16.625" style="3" customWidth="1"/>
    <col min="5634" max="5634" width="24.625" style="3" customWidth="1"/>
    <col min="5635" max="5635" width="14.625" style="3" customWidth="1"/>
    <col min="5636" max="5636" width="32.625" style="3" customWidth="1"/>
    <col min="5637" max="5637" width="17.625" style="3" customWidth="1"/>
    <col min="5638" max="5638" width="14.5" style="3" customWidth="1"/>
    <col min="5639" max="5888" width="9" style="3"/>
    <col min="5889" max="5889" width="16.625" style="3" customWidth="1"/>
    <col min="5890" max="5890" width="24.625" style="3" customWidth="1"/>
    <col min="5891" max="5891" width="14.625" style="3" customWidth="1"/>
    <col min="5892" max="5892" width="32.625" style="3" customWidth="1"/>
    <col min="5893" max="5893" width="17.625" style="3" customWidth="1"/>
    <col min="5894" max="5894" width="14.5" style="3" customWidth="1"/>
    <col min="5895" max="6144" width="9" style="3"/>
    <col min="6145" max="6145" width="16.625" style="3" customWidth="1"/>
    <col min="6146" max="6146" width="24.625" style="3" customWidth="1"/>
    <col min="6147" max="6147" width="14.625" style="3" customWidth="1"/>
    <col min="6148" max="6148" width="32.625" style="3" customWidth="1"/>
    <col min="6149" max="6149" width="17.625" style="3" customWidth="1"/>
    <col min="6150" max="6150" width="14.5" style="3" customWidth="1"/>
    <col min="6151" max="6400" width="9" style="3"/>
    <col min="6401" max="6401" width="16.625" style="3" customWidth="1"/>
    <col min="6402" max="6402" width="24.625" style="3" customWidth="1"/>
    <col min="6403" max="6403" width="14.625" style="3" customWidth="1"/>
    <col min="6404" max="6404" width="32.625" style="3" customWidth="1"/>
    <col min="6405" max="6405" width="17.625" style="3" customWidth="1"/>
    <col min="6406" max="6406" width="14.5" style="3" customWidth="1"/>
    <col min="6407" max="6656" width="9" style="3"/>
    <col min="6657" max="6657" width="16.625" style="3" customWidth="1"/>
    <col min="6658" max="6658" width="24.625" style="3" customWidth="1"/>
    <col min="6659" max="6659" width="14.625" style="3" customWidth="1"/>
    <col min="6660" max="6660" width="32.625" style="3" customWidth="1"/>
    <col min="6661" max="6661" width="17.625" style="3" customWidth="1"/>
    <col min="6662" max="6662" width="14.5" style="3" customWidth="1"/>
    <col min="6663" max="6912" width="9" style="3"/>
    <col min="6913" max="6913" width="16.625" style="3" customWidth="1"/>
    <col min="6914" max="6914" width="24.625" style="3" customWidth="1"/>
    <col min="6915" max="6915" width="14.625" style="3" customWidth="1"/>
    <col min="6916" max="6916" width="32.625" style="3" customWidth="1"/>
    <col min="6917" max="6917" width="17.625" style="3" customWidth="1"/>
    <col min="6918" max="6918" width="14.5" style="3" customWidth="1"/>
    <col min="6919" max="7168" width="9" style="3"/>
    <col min="7169" max="7169" width="16.625" style="3" customWidth="1"/>
    <col min="7170" max="7170" width="24.625" style="3" customWidth="1"/>
    <col min="7171" max="7171" width="14.625" style="3" customWidth="1"/>
    <col min="7172" max="7172" width="32.625" style="3" customWidth="1"/>
    <col min="7173" max="7173" width="17.625" style="3" customWidth="1"/>
    <col min="7174" max="7174" width="14.5" style="3" customWidth="1"/>
    <col min="7175" max="7424" width="9" style="3"/>
    <col min="7425" max="7425" width="16.625" style="3" customWidth="1"/>
    <col min="7426" max="7426" width="24.625" style="3" customWidth="1"/>
    <col min="7427" max="7427" width="14.625" style="3" customWidth="1"/>
    <col min="7428" max="7428" width="32.625" style="3" customWidth="1"/>
    <col min="7429" max="7429" width="17.625" style="3" customWidth="1"/>
    <col min="7430" max="7430" width="14.5" style="3" customWidth="1"/>
    <col min="7431" max="7680" width="9" style="3"/>
    <col min="7681" max="7681" width="16.625" style="3" customWidth="1"/>
    <col min="7682" max="7682" width="24.625" style="3" customWidth="1"/>
    <col min="7683" max="7683" width="14.625" style="3" customWidth="1"/>
    <col min="7684" max="7684" width="32.625" style="3" customWidth="1"/>
    <col min="7685" max="7685" width="17.625" style="3" customWidth="1"/>
    <col min="7686" max="7686" width="14.5" style="3" customWidth="1"/>
    <col min="7687" max="7936" width="9" style="3"/>
    <col min="7937" max="7937" width="16.625" style="3" customWidth="1"/>
    <col min="7938" max="7938" width="24.625" style="3" customWidth="1"/>
    <col min="7939" max="7939" width="14.625" style="3" customWidth="1"/>
    <col min="7940" max="7940" width="32.625" style="3" customWidth="1"/>
    <col min="7941" max="7941" width="17.625" style="3" customWidth="1"/>
    <col min="7942" max="7942" width="14.5" style="3" customWidth="1"/>
    <col min="7943" max="8192" width="9" style="3"/>
    <col min="8193" max="8193" width="16.625" style="3" customWidth="1"/>
    <col min="8194" max="8194" width="24.625" style="3" customWidth="1"/>
    <col min="8195" max="8195" width="14.625" style="3" customWidth="1"/>
    <col min="8196" max="8196" width="32.625" style="3" customWidth="1"/>
    <col min="8197" max="8197" width="17.625" style="3" customWidth="1"/>
    <col min="8198" max="8198" width="14.5" style="3" customWidth="1"/>
    <col min="8199" max="8448" width="9" style="3"/>
    <col min="8449" max="8449" width="16.625" style="3" customWidth="1"/>
    <col min="8450" max="8450" width="24.625" style="3" customWidth="1"/>
    <col min="8451" max="8451" width="14.625" style="3" customWidth="1"/>
    <col min="8452" max="8452" width="32.625" style="3" customWidth="1"/>
    <col min="8453" max="8453" width="17.625" style="3" customWidth="1"/>
    <col min="8454" max="8454" width="14.5" style="3" customWidth="1"/>
    <col min="8455" max="8704" width="9" style="3"/>
    <col min="8705" max="8705" width="16.625" style="3" customWidth="1"/>
    <col min="8706" max="8706" width="24.625" style="3" customWidth="1"/>
    <col min="8707" max="8707" width="14.625" style="3" customWidth="1"/>
    <col min="8708" max="8708" width="32.625" style="3" customWidth="1"/>
    <col min="8709" max="8709" width="17.625" style="3" customWidth="1"/>
    <col min="8710" max="8710" width="14.5" style="3" customWidth="1"/>
    <col min="8711" max="8960" width="9" style="3"/>
    <col min="8961" max="8961" width="16.625" style="3" customWidth="1"/>
    <col min="8962" max="8962" width="24.625" style="3" customWidth="1"/>
    <col min="8963" max="8963" width="14.625" style="3" customWidth="1"/>
    <col min="8964" max="8964" width="32.625" style="3" customWidth="1"/>
    <col min="8965" max="8965" width="17.625" style="3" customWidth="1"/>
    <col min="8966" max="8966" width="14.5" style="3" customWidth="1"/>
    <col min="8967" max="9216" width="9" style="3"/>
    <col min="9217" max="9217" width="16.625" style="3" customWidth="1"/>
    <col min="9218" max="9218" width="24.625" style="3" customWidth="1"/>
    <col min="9219" max="9219" width="14.625" style="3" customWidth="1"/>
    <col min="9220" max="9220" width="32.625" style="3" customWidth="1"/>
    <col min="9221" max="9221" width="17.625" style="3" customWidth="1"/>
    <col min="9222" max="9222" width="14.5" style="3" customWidth="1"/>
    <col min="9223" max="9472" width="9" style="3"/>
    <col min="9473" max="9473" width="16.625" style="3" customWidth="1"/>
    <col min="9474" max="9474" width="24.625" style="3" customWidth="1"/>
    <col min="9475" max="9475" width="14.625" style="3" customWidth="1"/>
    <col min="9476" max="9476" width="32.625" style="3" customWidth="1"/>
    <col min="9477" max="9477" width="17.625" style="3" customWidth="1"/>
    <col min="9478" max="9478" width="14.5" style="3" customWidth="1"/>
    <col min="9479" max="9728" width="9" style="3"/>
    <col min="9729" max="9729" width="16.625" style="3" customWidth="1"/>
    <col min="9730" max="9730" width="24.625" style="3" customWidth="1"/>
    <col min="9731" max="9731" width="14.625" style="3" customWidth="1"/>
    <col min="9732" max="9732" width="32.625" style="3" customWidth="1"/>
    <col min="9733" max="9733" width="17.625" style="3" customWidth="1"/>
    <col min="9734" max="9734" width="14.5" style="3" customWidth="1"/>
    <col min="9735" max="9984" width="9" style="3"/>
    <col min="9985" max="9985" width="16.625" style="3" customWidth="1"/>
    <col min="9986" max="9986" width="24.625" style="3" customWidth="1"/>
    <col min="9987" max="9987" width="14.625" style="3" customWidth="1"/>
    <col min="9988" max="9988" width="32.625" style="3" customWidth="1"/>
    <col min="9989" max="9989" width="17.625" style="3" customWidth="1"/>
    <col min="9990" max="9990" width="14.5" style="3" customWidth="1"/>
    <col min="9991" max="10240" width="9" style="3"/>
    <col min="10241" max="10241" width="16.625" style="3" customWidth="1"/>
    <col min="10242" max="10242" width="24.625" style="3" customWidth="1"/>
    <col min="10243" max="10243" width="14.625" style="3" customWidth="1"/>
    <col min="10244" max="10244" width="32.625" style="3" customWidth="1"/>
    <col min="10245" max="10245" width="17.625" style="3" customWidth="1"/>
    <col min="10246" max="10246" width="14.5" style="3" customWidth="1"/>
    <col min="10247" max="10496" width="9" style="3"/>
    <col min="10497" max="10497" width="16.625" style="3" customWidth="1"/>
    <col min="10498" max="10498" width="24.625" style="3" customWidth="1"/>
    <col min="10499" max="10499" width="14.625" style="3" customWidth="1"/>
    <col min="10500" max="10500" width="32.625" style="3" customWidth="1"/>
    <col min="10501" max="10501" width="17.625" style="3" customWidth="1"/>
    <col min="10502" max="10502" width="14.5" style="3" customWidth="1"/>
    <col min="10503" max="10752" width="9" style="3"/>
    <col min="10753" max="10753" width="16.625" style="3" customWidth="1"/>
    <col min="10754" max="10754" width="24.625" style="3" customWidth="1"/>
    <col min="10755" max="10755" width="14.625" style="3" customWidth="1"/>
    <col min="10756" max="10756" width="32.625" style="3" customWidth="1"/>
    <col min="10757" max="10757" width="17.625" style="3" customWidth="1"/>
    <col min="10758" max="10758" width="14.5" style="3" customWidth="1"/>
    <col min="10759" max="11008" width="9" style="3"/>
    <col min="11009" max="11009" width="16.625" style="3" customWidth="1"/>
    <col min="11010" max="11010" width="24.625" style="3" customWidth="1"/>
    <col min="11011" max="11011" width="14.625" style="3" customWidth="1"/>
    <col min="11012" max="11012" width="32.625" style="3" customWidth="1"/>
    <col min="11013" max="11013" width="17.625" style="3" customWidth="1"/>
    <col min="11014" max="11014" width="14.5" style="3" customWidth="1"/>
    <col min="11015" max="11264" width="9" style="3"/>
    <col min="11265" max="11265" width="16.625" style="3" customWidth="1"/>
    <col min="11266" max="11266" width="24.625" style="3" customWidth="1"/>
    <col min="11267" max="11267" width="14.625" style="3" customWidth="1"/>
    <col min="11268" max="11268" width="32.625" style="3" customWidth="1"/>
    <col min="11269" max="11269" width="17.625" style="3" customWidth="1"/>
    <col min="11270" max="11270" width="14.5" style="3" customWidth="1"/>
    <col min="11271" max="11520" width="9" style="3"/>
    <col min="11521" max="11521" width="16.625" style="3" customWidth="1"/>
    <col min="11522" max="11522" width="24.625" style="3" customWidth="1"/>
    <col min="11523" max="11523" width="14.625" style="3" customWidth="1"/>
    <col min="11524" max="11524" width="32.625" style="3" customWidth="1"/>
    <col min="11525" max="11525" width="17.625" style="3" customWidth="1"/>
    <col min="11526" max="11526" width="14.5" style="3" customWidth="1"/>
    <col min="11527" max="11776" width="9" style="3"/>
    <col min="11777" max="11777" width="16.625" style="3" customWidth="1"/>
    <col min="11778" max="11778" width="24.625" style="3" customWidth="1"/>
    <col min="11779" max="11779" width="14.625" style="3" customWidth="1"/>
    <col min="11780" max="11780" width="32.625" style="3" customWidth="1"/>
    <col min="11781" max="11781" width="17.625" style="3" customWidth="1"/>
    <col min="11782" max="11782" width="14.5" style="3" customWidth="1"/>
    <col min="11783" max="12032" width="9" style="3"/>
    <col min="12033" max="12033" width="16.625" style="3" customWidth="1"/>
    <col min="12034" max="12034" width="24.625" style="3" customWidth="1"/>
    <col min="12035" max="12035" width="14.625" style="3" customWidth="1"/>
    <col min="12036" max="12036" width="32.625" style="3" customWidth="1"/>
    <col min="12037" max="12037" width="17.625" style="3" customWidth="1"/>
    <col min="12038" max="12038" width="14.5" style="3" customWidth="1"/>
    <col min="12039" max="12288" width="9" style="3"/>
    <col min="12289" max="12289" width="16.625" style="3" customWidth="1"/>
    <col min="12290" max="12290" width="24.625" style="3" customWidth="1"/>
    <col min="12291" max="12291" width="14.625" style="3" customWidth="1"/>
    <col min="12292" max="12292" width="32.625" style="3" customWidth="1"/>
    <col min="12293" max="12293" width="17.625" style="3" customWidth="1"/>
    <col min="12294" max="12294" width="14.5" style="3" customWidth="1"/>
    <col min="12295" max="12544" width="9" style="3"/>
    <col min="12545" max="12545" width="16.625" style="3" customWidth="1"/>
    <col min="12546" max="12546" width="24.625" style="3" customWidth="1"/>
    <col min="12547" max="12547" width="14.625" style="3" customWidth="1"/>
    <col min="12548" max="12548" width="32.625" style="3" customWidth="1"/>
    <col min="12549" max="12549" width="17.625" style="3" customWidth="1"/>
    <col min="12550" max="12550" width="14.5" style="3" customWidth="1"/>
    <col min="12551" max="12800" width="9" style="3"/>
    <col min="12801" max="12801" width="16.625" style="3" customWidth="1"/>
    <col min="12802" max="12802" width="24.625" style="3" customWidth="1"/>
    <col min="12803" max="12803" width="14.625" style="3" customWidth="1"/>
    <col min="12804" max="12804" width="32.625" style="3" customWidth="1"/>
    <col min="12805" max="12805" width="17.625" style="3" customWidth="1"/>
    <col min="12806" max="12806" width="14.5" style="3" customWidth="1"/>
    <col min="12807" max="13056" width="9" style="3"/>
    <col min="13057" max="13057" width="16.625" style="3" customWidth="1"/>
    <col min="13058" max="13058" width="24.625" style="3" customWidth="1"/>
    <col min="13059" max="13059" width="14.625" style="3" customWidth="1"/>
    <col min="13060" max="13060" width="32.625" style="3" customWidth="1"/>
    <col min="13061" max="13061" width="17.625" style="3" customWidth="1"/>
    <col min="13062" max="13062" width="14.5" style="3" customWidth="1"/>
    <col min="13063" max="13312" width="9" style="3"/>
    <col min="13313" max="13313" width="16.625" style="3" customWidth="1"/>
    <col min="13314" max="13314" width="24.625" style="3" customWidth="1"/>
    <col min="13315" max="13315" width="14.625" style="3" customWidth="1"/>
    <col min="13316" max="13316" width="32.625" style="3" customWidth="1"/>
    <col min="13317" max="13317" width="17.625" style="3" customWidth="1"/>
    <col min="13318" max="13318" width="14.5" style="3" customWidth="1"/>
    <col min="13319" max="13568" width="9" style="3"/>
    <col min="13569" max="13569" width="16.625" style="3" customWidth="1"/>
    <col min="13570" max="13570" width="24.625" style="3" customWidth="1"/>
    <col min="13571" max="13571" width="14.625" style="3" customWidth="1"/>
    <col min="13572" max="13572" width="32.625" style="3" customWidth="1"/>
    <col min="13573" max="13573" width="17.625" style="3" customWidth="1"/>
    <col min="13574" max="13574" width="14.5" style="3" customWidth="1"/>
    <col min="13575" max="13824" width="9" style="3"/>
    <col min="13825" max="13825" width="16.625" style="3" customWidth="1"/>
    <col min="13826" max="13826" width="24.625" style="3" customWidth="1"/>
    <col min="13827" max="13827" width="14.625" style="3" customWidth="1"/>
    <col min="13828" max="13828" width="32.625" style="3" customWidth="1"/>
    <col min="13829" max="13829" width="17.625" style="3" customWidth="1"/>
    <col min="13830" max="13830" width="14.5" style="3" customWidth="1"/>
    <col min="13831" max="14080" width="9" style="3"/>
    <col min="14081" max="14081" width="16.625" style="3" customWidth="1"/>
    <col min="14082" max="14082" width="24.625" style="3" customWidth="1"/>
    <col min="14083" max="14083" width="14.625" style="3" customWidth="1"/>
    <col min="14084" max="14084" width="32.625" style="3" customWidth="1"/>
    <col min="14085" max="14085" width="17.625" style="3" customWidth="1"/>
    <col min="14086" max="14086" width="14.5" style="3" customWidth="1"/>
    <col min="14087" max="14336" width="9" style="3"/>
    <col min="14337" max="14337" width="16.625" style="3" customWidth="1"/>
    <col min="14338" max="14338" width="24.625" style="3" customWidth="1"/>
    <col min="14339" max="14339" width="14.625" style="3" customWidth="1"/>
    <col min="14340" max="14340" width="32.625" style="3" customWidth="1"/>
    <col min="14341" max="14341" width="17.625" style="3" customWidth="1"/>
    <col min="14342" max="14342" width="14.5" style="3" customWidth="1"/>
    <col min="14343" max="14592" width="9" style="3"/>
    <col min="14593" max="14593" width="16.625" style="3" customWidth="1"/>
    <col min="14594" max="14594" width="24.625" style="3" customWidth="1"/>
    <col min="14595" max="14595" width="14.625" style="3" customWidth="1"/>
    <col min="14596" max="14596" width="32.625" style="3" customWidth="1"/>
    <col min="14597" max="14597" width="17.625" style="3" customWidth="1"/>
    <col min="14598" max="14598" width="14.5" style="3" customWidth="1"/>
    <col min="14599" max="14848" width="9" style="3"/>
    <col min="14849" max="14849" width="16.625" style="3" customWidth="1"/>
    <col min="14850" max="14850" width="24.625" style="3" customWidth="1"/>
    <col min="14851" max="14851" width="14.625" style="3" customWidth="1"/>
    <col min="14852" max="14852" width="32.625" style="3" customWidth="1"/>
    <col min="14853" max="14853" width="17.625" style="3" customWidth="1"/>
    <col min="14854" max="14854" width="14.5" style="3" customWidth="1"/>
    <col min="14855" max="15104" width="9" style="3"/>
    <col min="15105" max="15105" width="16.625" style="3" customWidth="1"/>
    <col min="15106" max="15106" width="24.625" style="3" customWidth="1"/>
    <col min="15107" max="15107" width="14.625" style="3" customWidth="1"/>
    <col min="15108" max="15108" width="32.625" style="3" customWidth="1"/>
    <col min="15109" max="15109" width="17.625" style="3" customWidth="1"/>
    <col min="15110" max="15110" width="14.5" style="3" customWidth="1"/>
    <col min="15111" max="15360" width="9" style="3"/>
    <col min="15361" max="15361" width="16.625" style="3" customWidth="1"/>
    <col min="15362" max="15362" width="24.625" style="3" customWidth="1"/>
    <col min="15363" max="15363" width="14.625" style="3" customWidth="1"/>
    <col min="15364" max="15364" width="32.625" style="3" customWidth="1"/>
    <col min="15365" max="15365" width="17.625" style="3" customWidth="1"/>
    <col min="15366" max="15366" width="14.5" style="3" customWidth="1"/>
    <col min="15367" max="15616" width="9" style="3"/>
    <col min="15617" max="15617" width="16.625" style="3" customWidth="1"/>
    <col min="15618" max="15618" width="24.625" style="3" customWidth="1"/>
    <col min="15619" max="15619" width="14.625" style="3" customWidth="1"/>
    <col min="15620" max="15620" width="32.625" style="3" customWidth="1"/>
    <col min="15621" max="15621" width="17.625" style="3" customWidth="1"/>
    <col min="15622" max="15622" width="14.5" style="3" customWidth="1"/>
    <col min="15623" max="15872" width="9" style="3"/>
    <col min="15873" max="15873" width="16.625" style="3" customWidth="1"/>
    <col min="15874" max="15874" width="24.625" style="3" customWidth="1"/>
    <col min="15875" max="15875" width="14.625" style="3" customWidth="1"/>
    <col min="15876" max="15876" width="32.625" style="3" customWidth="1"/>
    <col min="15877" max="15877" width="17.625" style="3" customWidth="1"/>
    <col min="15878" max="15878" width="14.5" style="3" customWidth="1"/>
    <col min="15879" max="16128" width="9" style="3"/>
    <col min="16129" max="16129" width="16.625" style="3" customWidth="1"/>
    <col min="16130" max="16130" width="24.625" style="3" customWidth="1"/>
    <col min="16131" max="16131" width="14.625" style="3" customWidth="1"/>
    <col min="16132" max="16132" width="32.625" style="3" customWidth="1"/>
    <col min="16133" max="16133" width="17.625" style="3" customWidth="1"/>
    <col min="16134" max="16134" width="14.5" style="3" customWidth="1"/>
    <col min="16135" max="16384" width="9" style="3"/>
  </cols>
  <sheetData>
    <row r="1" spans="1:8" ht="25.5" x14ac:dyDescent="0.25">
      <c r="A1" s="1" t="s">
        <v>191</v>
      </c>
      <c r="B1" s="1"/>
      <c r="C1" s="1"/>
      <c r="D1" s="1"/>
      <c r="E1" s="1"/>
      <c r="F1" s="1"/>
      <c r="G1" s="2"/>
      <c r="H1" s="2"/>
    </row>
    <row r="2" spans="1:8" ht="21" x14ac:dyDescent="0.25">
      <c r="A2" s="4" t="s">
        <v>192</v>
      </c>
      <c r="B2" s="4"/>
      <c r="C2" s="4"/>
      <c r="D2" s="4"/>
      <c r="E2" s="4"/>
      <c r="F2" s="4"/>
    </row>
    <row r="3" spans="1:8" ht="16.5" x14ac:dyDescent="0.25">
      <c r="A3" s="5" t="s">
        <v>0</v>
      </c>
      <c r="B3" s="5"/>
      <c r="C3" s="5"/>
      <c r="D3" s="5"/>
      <c r="E3" s="5"/>
      <c r="F3" s="5"/>
    </row>
    <row r="4" spans="1:8" ht="45" customHeight="1" x14ac:dyDescent="0.25">
      <c r="A4" s="6" t="s">
        <v>1</v>
      </c>
      <c r="B4" s="6" t="s">
        <v>2</v>
      </c>
      <c r="C4" s="6" t="s">
        <v>3</v>
      </c>
      <c r="D4" s="6" t="s">
        <v>4</v>
      </c>
      <c r="E4" s="7" t="s">
        <v>5</v>
      </c>
      <c r="F4" s="8" t="s">
        <v>6</v>
      </c>
    </row>
    <row r="5" spans="1:8" ht="33" customHeight="1" x14ac:dyDescent="0.25">
      <c r="A5" s="9" t="s">
        <v>7</v>
      </c>
      <c r="B5" s="9"/>
      <c r="C5" s="9"/>
      <c r="D5" s="9"/>
      <c r="E5" s="10">
        <f>E6+E62+E64+E66+E69+E71+E73+E76+E78+E80+E83+E85+E88+E90+E92+E94+E96+E98+E101+E104</f>
        <v>304055453</v>
      </c>
      <c r="F5" s="11"/>
    </row>
    <row r="6" spans="1:8" s="15" customFormat="1" ht="33" customHeight="1" x14ac:dyDescent="0.25">
      <c r="A6" s="12" t="s">
        <v>8</v>
      </c>
      <c r="B6" s="12"/>
      <c r="C6" s="12"/>
      <c r="D6" s="12"/>
      <c r="E6" s="13">
        <f>E7+E8+E17+E31+E32+E55+E61</f>
        <v>6935580</v>
      </c>
      <c r="F6" s="14"/>
    </row>
    <row r="7" spans="1:8" s="15" customFormat="1" ht="33" x14ac:dyDescent="0.25">
      <c r="A7" s="16" t="s">
        <v>9</v>
      </c>
      <c r="B7" s="17" t="s">
        <v>10</v>
      </c>
      <c r="C7" s="18" t="s">
        <v>11</v>
      </c>
      <c r="D7" s="19" t="s">
        <v>12</v>
      </c>
      <c r="E7" s="20">
        <v>1824000</v>
      </c>
      <c r="F7" s="21" t="s">
        <v>13</v>
      </c>
    </row>
    <row r="8" spans="1:8" s="15" customFormat="1" ht="33" x14ac:dyDescent="0.25">
      <c r="A8" s="22" t="s">
        <v>14</v>
      </c>
      <c r="B8" s="23" t="s">
        <v>15</v>
      </c>
      <c r="C8" s="23"/>
      <c r="D8" s="23" t="s">
        <v>16</v>
      </c>
      <c r="E8" s="20">
        <f>SUM(E9:E16)</f>
        <v>919580</v>
      </c>
      <c r="F8" s="21"/>
    </row>
    <row r="9" spans="1:8" s="15" customFormat="1" ht="33" customHeight="1" x14ac:dyDescent="0.25">
      <c r="A9" s="16"/>
      <c r="B9" s="17" t="s">
        <v>17</v>
      </c>
      <c r="C9" s="18" t="s">
        <v>18</v>
      </c>
      <c r="D9" s="24" t="s">
        <v>19</v>
      </c>
      <c r="E9" s="20">
        <v>80838</v>
      </c>
      <c r="F9" s="21" t="s">
        <v>20</v>
      </c>
    </row>
    <row r="10" spans="1:8" s="15" customFormat="1" ht="33" customHeight="1" x14ac:dyDescent="0.25">
      <c r="A10" s="16"/>
      <c r="B10" s="17" t="s">
        <v>21</v>
      </c>
      <c r="C10" s="18" t="s">
        <v>18</v>
      </c>
      <c r="D10" s="24" t="s">
        <v>19</v>
      </c>
      <c r="E10" s="20">
        <v>113410</v>
      </c>
      <c r="F10" s="21" t="s">
        <v>20</v>
      </c>
    </row>
    <row r="11" spans="1:8" s="15" customFormat="1" ht="33" customHeight="1" x14ac:dyDescent="0.25">
      <c r="A11" s="16"/>
      <c r="B11" s="17" t="s">
        <v>22</v>
      </c>
      <c r="C11" s="18" t="s">
        <v>23</v>
      </c>
      <c r="D11" s="24" t="s">
        <v>19</v>
      </c>
      <c r="E11" s="20">
        <v>246185</v>
      </c>
      <c r="F11" s="21" t="s">
        <v>24</v>
      </c>
    </row>
    <row r="12" spans="1:8" s="15" customFormat="1" ht="33" customHeight="1" x14ac:dyDescent="0.25">
      <c r="A12" s="16"/>
      <c r="B12" s="17" t="s">
        <v>25</v>
      </c>
      <c r="C12" s="18" t="s">
        <v>26</v>
      </c>
      <c r="D12" s="24" t="s">
        <v>19</v>
      </c>
      <c r="E12" s="20">
        <v>137604</v>
      </c>
      <c r="F12" s="21" t="s">
        <v>27</v>
      </c>
    </row>
    <row r="13" spans="1:8" s="15" customFormat="1" ht="33" customHeight="1" x14ac:dyDescent="0.25">
      <c r="A13" s="16"/>
      <c r="B13" s="17" t="s">
        <v>28</v>
      </c>
      <c r="C13" s="18" t="s">
        <v>29</v>
      </c>
      <c r="D13" s="24" t="s">
        <v>19</v>
      </c>
      <c r="E13" s="20">
        <v>9120</v>
      </c>
      <c r="F13" s="21" t="s">
        <v>20</v>
      </c>
    </row>
    <row r="14" spans="1:8" s="15" customFormat="1" ht="33" customHeight="1" x14ac:dyDescent="0.25">
      <c r="A14" s="16"/>
      <c r="B14" s="17" t="s">
        <v>30</v>
      </c>
      <c r="C14" s="18" t="s">
        <v>31</v>
      </c>
      <c r="D14" s="24" t="s">
        <v>19</v>
      </c>
      <c r="E14" s="20">
        <v>240671</v>
      </c>
      <c r="F14" s="21" t="s">
        <v>32</v>
      </c>
    </row>
    <row r="15" spans="1:8" s="15" customFormat="1" ht="33" customHeight="1" x14ac:dyDescent="0.25">
      <c r="A15" s="16"/>
      <c r="B15" s="17" t="s">
        <v>33</v>
      </c>
      <c r="C15" s="18" t="s">
        <v>34</v>
      </c>
      <c r="D15" s="24" t="s">
        <v>19</v>
      </c>
      <c r="E15" s="20">
        <v>5720</v>
      </c>
      <c r="F15" s="21" t="s">
        <v>35</v>
      </c>
    </row>
    <row r="16" spans="1:8" s="15" customFormat="1" ht="33" customHeight="1" x14ac:dyDescent="0.25">
      <c r="A16" s="16"/>
      <c r="B16" s="17" t="s">
        <v>36</v>
      </c>
      <c r="C16" s="18" t="s">
        <v>37</v>
      </c>
      <c r="D16" s="24" t="s">
        <v>19</v>
      </c>
      <c r="E16" s="20">
        <v>86032</v>
      </c>
      <c r="F16" s="21" t="s">
        <v>38</v>
      </c>
    </row>
    <row r="17" spans="1:6" s="15" customFormat="1" ht="45" customHeight="1" x14ac:dyDescent="0.25">
      <c r="A17" s="16" t="s">
        <v>14</v>
      </c>
      <c r="B17" s="23" t="s">
        <v>39</v>
      </c>
      <c r="C17" s="23"/>
      <c r="D17" s="23" t="s">
        <v>40</v>
      </c>
      <c r="E17" s="25">
        <f>SUM(E18:E30)</f>
        <v>1980000</v>
      </c>
      <c r="F17" s="26"/>
    </row>
    <row r="18" spans="1:6" s="15" customFormat="1" ht="33" customHeight="1" x14ac:dyDescent="0.25">
      <c r="A18" s="16"/>
      <c r="B18" s="17"/>
      <c r="C18" s="18" t="s">
        <v>41</v>
      </c>
      <c r="D18" s="24" t="s">
        <v>19</v>
      </c>
      <c r="E18" s="20">
        <v>60000</v>
      </c>
      <c r="F18" s="21" t="s">
        <v>42</v>
      </c>
    </row>
    <row r="19" spans="1:6" s="15" customFormat="1" ht="33" customHeight="1" x14ac:dyDescent="0.25">
      <c r="A19" s="16"/>
      <c r="B19" s="17"/>
      <c r="C19" s="18" t="s">
        <v>11</v>
      </c>
      <c r="D19" s="24" t="s">
        <v>19</v>
      </c>
      <c r="E19" s="20">
        <v>180000</v>
      </c>
      <c r="F19" s="21" t="s">
        <v>43</v>
      </c>
    </row>
    <row r="20" spans="1:6" s="15" customFormat="1" ht="33" customHeight="1" x14ac:dyDescent="0.25">
      <c r="A20" s="16"/>
      <c r="B20" s="17"/>
      <c r="C20" s="18" t="s">
        <v>18</v>
      </c>
      <c r="D20" s="24" t="s">
        <v>19</v>
      </c>
      <c r="E20" s="20">
        <v>180000</v>
      </c>
      <c r="F20" s="21" t="s">
        <v>44</v>
      </c>
    </row>
    <row r="21" spans="1:6" s="15" customFormat="1" ht="33" customHeight="1" x14ac:dyDescent="0.25">
      <c r="A21" s="16"/>
      <c r="B21" s="17"/>
      <c r="C21" s="18" t="s">
        <v>45</v>
      </c>
      <c r="D21" s="24" t="s">
        <v>19</v>
      </c>
      <c r="E21" s="20">
        <v>240000</v>
      </c>
      <c r="F21" s="21" t="s">
        <v>46</v>
      </c>
    </row>
    <row r="22" spans="1:6" s="15" customFormat="1" ht="33" customHeight="1" x14ac:dyDescent="0.25">
      <c r="A22" s="16"/>
      <c r="B22" s="17"/>
      <c r="C22" s="18" t="s">
        <v>47</v>
      </c>
      <c r="D22" s="24" t="s">
        <v>19</v>
      </c>
      <c r="E22" s="20">
        <v>60000</v>
      </c>
      <c r="F22" s="21" t="s">
        <v>24</v>
      </c>
    </row>
    <row r="23" spans="1:6" s="15" customFormat="1" ht="33" customHeight="1" x14ac:dyDescent="0.25">
      <c r="A23" s="16"/>
      <c r="B23" s="17"/>
      <c r="C23" s="18" t="s">
        <v>48</v>
      </c>
      <c r="D23" s="24" t="s">
        <v>19</v>
      </c>
      <c r="E23" s="20">
        <v>180000</v>
      </c>
      <c r="F23" s="21" t="s">
        <v>42</v>
      </c>
    </row>
    <row r="24" spans="1:6" s="15" customFormat="1" ht="33" customHeight="1" x14ac:dyDescent="0.25">
      <c r="A24" s="16"/>
      <c r="B24" s="17"/>
      <c r="C24" s="18" t="s">
        <v>26</v>
      </c>
      <c r="D24" s="24" t="s">
        <v>19</v>
      </c>
      <c r="E24" s="20">
        <v>360000</v>
      </c>
      <c r="F24" s="21" t="s">
        <v>27</v>
      </c>
    </row>
    <row r="25" spans="1:6" s="15" customFormat="1" ht="33" customHeight="1" x14ac:dyDescent="0.25">
      <c r="A25" s="16"/>
      <c r="B25" s="17"/>
      <c r="C25" s="18" t="s">
        <v>37</v>
      </c>
      <c r="D25" s="24" t="s">
        <v>19</v>
      </c>
      <c r="E25" s="20">
        <v>180000</v>
      </c>
      <c r="F25" s="21" t="s">
        <v>46</v>
      </c>
    </row>
    <row r="26" spans="1:6" s="15" customFormat="1" ht="33" customHeight="1" x14ac:dyDescent="0.25">
      <c r="A26" s="16"/>
      <c r="B26" s="17"/>
      <c r="C26" s="18" t="s">
        <v>49</v>
      </c>
      <c r="D26" s="24" t="s">
        <v>19</v>
      </c>
      <c r="E26" s="20">
        <v>60000</v>
      </c>
      <c r="F26" s="21" t="s">
        <v>50</v>
      </c>
    </row>
    <row r="27" spans="1:6" s="15" customFormat="1" ht="33" customHeight="1" x14ac:dyDescent="0.25">
      <c r="A27" s="16"/>
      <c r="B27" s="17"/>
      <c r="C27" s="18" t="s">
        <v>29</v>
      </c>
      <c r="D27" s="24" t="s">
        <v>19</v>
      </c>
      <c r="E27" s="20">
        <v>60000</v>
      </c>
      <c r="F27" s="21" t="s">
        <v>43</v>
      </c>
    </row>
    <row r="28" spans="1:6" s="15" customFormat="1" ht="33" customHeight="1" x14ac:dyDescent="0.25">
      <c r="A28" s="16"/>
      <c r="B28" s="17"/>
      <c r="C28" s="18" t="s">
        <v>51</v>
      </c>
      <c r="D28" s="24" t="s">
        <v>19</v>
      </c>
      <c r="E28" s="20">
        <v>180000</v>
      </c>
      <c r="F28" s="21" t="s">
        <v>24</v>
      </c>
    </row>
    <row r="29" spans="1:6" s="15" customFormat="1" ht="33" customHeight="1" x14ac:dyDescent="0.25">
      <c r="A29" s="16"/>
      <c r="B29" s="17"/>
      <c r="C29" s="18" t="s">
        <v>52</v>
      </c>
      <c r="D29" s="24" t="s">
        <v>19</v>
      </c>
      <c r="E29" s="20">
        <v>120000</v>
      </c>
      <c r="F29" s="21" t="s">
        <v>32</v>
      </c>
    </row>
    <row r="30" spans="1:6" s="15" customFormat="1" ht="33" customHeight="1" x14ac:dyDescent="0.25">
      <c r="A30" s="16"/>
      <c r="B30" s="17"/>
      <c r="C30" s="18" t="s">
        <v>53</v>
      </c>
      <c r="D30" s="24" t="s">
        <v>19</v>
      </c>
      <c r="E30" s="20">
        <v>120000</v>
      </c>
      <c r="F30" s="21" t="s">
        <v>54</v>
      </c>
    </row>
    <row r="31" spans="1:6" s="15" customFormat="1" ht="45" customHeight="1" x14ac:dyDescent="0.25">
      <c r="A31" s="16" t="s">
        <v>14</v>
      </c>
      <c r="B31" s="23" t="s">
        <v>55</v>
      </c>
      <c r="C31" s="23"/>
      <c r="D31" s="23" t="s">
        <v>56</v>
      </c>
      <c r="E31" s="10">
        <v>124000</v>
      </c>
      <c r="F31" s="27" t="s">
        <v>57</v>
      </c>
    </row>
    <row r="32" spans="1:6" s="15" customFormat="1" ht="49.9" customHeight="1" x14ac:dyDescent="0.25">
      <c r="A32" s="22" t="s">
        <v>14</v>
      </c>
      <c r="B32" s="19" t="s">
        <v>58</v>
      </c>
      <c r="C32" s="28"/>
      <c r="D32" s="19" t="s">
        <v>59</v>
      </c>
      <c r="E32" s="10">
        <f>SUM(E33:E54)</f>
        <v>2202000</v>
      </c>
      <c r="F32" s="29" t="s">
        <v>42</v>
      </c>
    </row>
    <row r="33" spans="1:6" s="15" customFormat="1" ht="33" customHeight="1" x14ac:dyDescent="0.25">
      <c r="A33" s="16"/>
      <c r="B33" s="17"/>
      <c r="C33" s="18" t="s">
        <v>11</v>
      </c>
      <c r="D33" s="24" t="s">
        <v>19</v>
      </c>
      <c r="E33" s="20">
        <v>180000</v>
      </c>
      <c r="F33" s="21"/>
    </row>
    <row r="34" spans="1:6" s="15" customFormat="1" ht="33" customHeight="1" x14ac:dyDescent="0.25">
      <c r="A34" s="16"/>
      <c r="B34" s="17"/>
      <c r="C34" s="18" t="s">
        <v>18</v>
      </c>
      <c r="D34" s="24" t="s">
        <v>19</v>
      </c>
      <c r="E34" s="20">
        <v>210000</v>
      </c>
      <c r="F34" s="21"/>
    </row>
    <row r="35" spans="1:6" s="15" customFormat="1" ht="33" customHeight="1" x14ac:dyDescent="0.25">
      <c r="A35" s="16"/>
      <c r="B35" s="17"/>
      <c r="C35" s="18" t="s">
        <v>47</v>
      </c>
      <c r="D35" s="24" t="s">
        <v>19</v>
      </c>
      <c r="E35" s="20">
        <v>153000</v>
      </c>
      <c r="F35" s="21"/>
    </row>
    <row r="36" spans="1:6" s="15" customFormat="1" ht="33" customHeight="1" x14ac:dyDescent="0.25">
      <c r="A36" s="16"/>
      <c r="B36" s="17"/>
      <c r="C36" s="18" t="s">
        <v>48</v>
      </c>
      <c r="D36" s="24" t="s">
        <v>19</v>
      </c>
      <c r="E36" s="20">
        <v>210000</v>
      </c>
      <c r="F36" s="21"/>
    </row>
    <row r="37" spans="1:6" s="15" customFormat="1" ht="33" customHeight="1" x14ac:dyDescent="0.25">
      <c r="A37" s="16"/>
      <c r="B37" s="17"/>
      <c r="C37" s="18" t="s">
        <v>26</v>
      </c>
      <c r="D37" s="24" t="s">
        <v>19</v>
      </c>
      <c r="E37" s="20">
        <v>105000</v>
      </c>
      <c r="F37" s="21"/>
    </row>
    <row r="38" spans="1:6" s="15" customFormat="1" ht="33" customHeight="1" x14ac:dyDescent="0.25">
      <c r="A38" s="16"/>
      <c r="B38" s="17"/>
      <c r="C38" s="18" t="s">
        <v>45</v>
      </c>
      <c r="D38" s="24" t="s">
        <v>19</v>
      </c>
      <c r="E38" s="20">
        <v>132000</v>
      </c>
      <c r="F38" s="21"/>
    </row>
    <row r="39" spans="1:6" s="15" customFormat="1" ht="33" customHeight="1" x14ac:dyDescent="0.25">
      <c r="A39" s="16"/>
      <c r="B39" s="17"/>
      <c r="C39" s="18" t="s">
        <v>60</v>
      </c>
      <c r="D39" s="24" t="s">
        <v>19</v>
      </c>
      <c r="E39" s="20">
        <v>78000</v>
      </c>
      <c r="F39" s="21"/>
    </row>
    <row r="40" spans="1:6" s="15" customFormat="1" ht="33" customHeight="1" x14ac:dyDescent="0.25">
      <c r="A40" s="16"/>
      <c r="B40" s="17"/>
      <c r="C40" s="18" t="s">
        <v>61</v>
      </c>
      <c r="D40" s="24" t="s">
        <v>19</v>
      </c>
      <c r="E40" s="20">
        <v>30000</v>
      </c>
      <c r="F40" s="21"/>
    </row>
    <row r="41" spans="1:6" s="15" customFormat="1" ht="33" customHeight="1" x14ac:dyDescent="0.25">
      <c r="A41" s="16"/>
      <c r="B41" s="17"/>
      <c r="C41" s="18" t="s">
        <v>37</v>
      </c>
      <c r="D41" s="24" t="s">
        <v>19</v>
      </c>
      <c r="E41" s="20">
        <v>78000</v>
      </c>
      <c r="F41" s="21"/>
    </row>
    <row r="42" spans="1:6" s="15" customFormat="1" ht="33" customHeight="1" x14ac:dyDescent="0.25">
      <c r="A42" s="16"/>
      <c r="B42" s="17"/>
      <c r="C42" s="18" t="s">
        <v>53</v>
      </c>
      <c r="D42" s="24" t="s">
        <v>19</v>
      </c>
      <c r="E42" s="20">
        <v>105000</v>
      </c>
      <c r="F42" s="21"/>
    </row>
    <row r="43" spans="1:6" s="15" customFormat="1" ht="33" customHeight="1" x14ac:dyDescent="0.25">
      <c r="A43" s="16"/>
      <c r="B43" s="17"/>
      <c r="C43" s="18" t="s">
        <v>23</v>
      </c>
      <c r="D43" s="24" t="s">
        <v>19</v>
      </c>
      <c r="E43" s="20">
        <v>105000</v>
      </c>
      <c r="F43" s="21"/>
    </row>
    <row r="44" spans="1:6" s="15" customFormat="1" ht="33" customHeight="1" x14ac:dyDescent="0.25">
      <c r="A44" s="16"/>
      <c r="B44" s="17"/>
      <c r="C44" s="18" t="s">
        <v>29</v>
      </c>
      <c r="D44" s="24" t="s">
        <v>19</v>
      </c>
      <c r="E44" s="20">
        <v>201000</v>
      </c>
      <c r="F44" s="21"/>
    </row>
    <row r="45" spans="1:6" s="15" customFormat="1" ht="33" customHeight="1" x14ac:dyDescent="0.25">
      <c r="A45" s="16"/>
      <c r="B45" s="17"/>
      <c r="C45" s="18" t="s">
        <v>34</v>
      </c>
      <c r="D45" s="24" t="s">
        <v>19</v>
      </c>
      <c r="E45" s="20">
        <v>57000</v>
      </c>
      <c r="F45" s="21"/>
    </row>
    <row r="46" spans="1:6" s="15" customFormat="1" ht="33" customHeight="1" x14ac:dyDescent="0.25">
      <c r="A46" s="16"/>
      <c r="B46" s="17"/>
      <c r="C46" s="18" t="s">
        <v>49</v>
      </c>
      <c r="D46" s="24" t="s">
        <v>19</v>
      </c>
      <c r="E46" s="20">
        <v>75000</v>
      </c>
      <c r="F46" s="21"/>
    </row>
    <row r="47" spans="1:6" s="15" customFormat="1" ht="33" customHeight="1" x14ac:dyDescent="0.25">
      <c r="A47" s="16"/>
      <c r="B47" s="17"/>
      <c r="C47" s="18" t="s">
        <v>62</v>
      </c>
      <c r="D47" s="24" t="s">
        <v>19</v>
      </c>
      <c r="E47" s="20">
        <v>30000</v>
      </c>
      <c r="F47" s="21"/>
    </row>
    <row r="48" spans="1:6" s="15" customFormat="1" ht="33" customHeight="1" x14ac:dyDescent="0.25">
      <c r="A48" s="16"/>
      <c r="B48" s="17"/>
      <c r="C48" s="18" t="s">
        <v>63</v>
      </c>
      <c r="D48" s="24" t="s">
        <v>19</v>
      </c>
      <c r="E48" s="20">
        <v>105000</v>
      </c>
      <c r="F48" s="21"/>
    </row>
    <row r="49" spans="1:6" s="15" customFormat="1" ht="33" customHeight="1" x14ac:dyDescent="0.25">
      <c r="A49" s="16"/>
      <c r="B49" s="17"/>
      <c r="C49" s="18" t="s">
        <v>64</v>
      </c>
      <c r="D49" s="24" t="s">
        <v>19</v>
      </c>
      <c r="E49" s="20">
        <v>105000</v>
      </c>
      <c r="F49" s="21"/>
    </row>
    <row r="50" spans="1:6" s="15" customFormat="1" ht="33" customHeight="1" x14ac:dyDescent="0.25">
      <c r="A50" s="16"/>
      <c r="B50" s="17"/>
      <c r="C50" s="18" t="s">
        <v>51</v>
      </c>
      <c r="D50" s="24" t="s">
        <v>19</v>
      </c>
      <c r="E50" s="20">
        <v>48000</v>
      </c>
      <c r="F50" s="21"/>
    </row>
    <row r="51" spans="1:6" s="15" customFormat="1" ht="33" customHeight="1" x14ac:dyDescent="0.25">
      <c r="A51" s="16"/>
      <c r="B51" s="17"/>
      <c r="C51" s="18" t="s">
        <v>52</v>
      </c>
      <c r="D51" s="24" t="s">
        <v>19</v>
      </c>
      <c r="E51" s="20">
        <v>78000</v>
      </c>
      <c r="F51" s="21"/>
    </row>
    <row r="52" spans="1:6" s="15" customFormat="1" ht="33" customHeight="1" x14ac:dyDescent="0.25">
      <c r="A52" s="16"/>
      <c r="B52" s="17"/>
      <c r="C52" s="18" t="s">
        <v>65</v>
      </c>
      <c r="D52" s="24" t="s">
        <v>19</v>
      </c>
      <c r="E52" s="20">
        <v>57000</v>
      </c>
      <c r="F52" s="21"/>
    </row>
    <row r="53" spans="1:6" s="15" customFormat="1" ht="33" customHeight="1" x14ac:dyDescent="0.25">
      <c r="A53" s="16"/>
      <c r="B53" s="17"/>
      <c r="C53" s="18" t="s">
        <v>66</v>
      </c>
      <c r="D53" s="24" t="s">
        <v>19</v>
      </c>
      <c r="E53" s="20">
        <v>30000</v>
      </c>
      <c r="F53" s="21"/>
    </row>
    <row r="54" spans="1:6" s="15" customFormat="1" ht="33" customHeight="1" x14ac:dyDescent="0.25">
      <c r="A54" s="16"/>
      <c r="B54" s="17"/>
      <c r="C54" s="18" t="s">
        <v>67</v>
      </c>
      <c r="D54" s="24" t="s">
        <v>19</v>
      </c>
      <c r="E54" s="20">
        <v>30000</v>
      </c>
      <c r="F54" s="21"/>
    </row>
    <row r="55" spans="1:6" s="15" customFormat="1" ht="33" x14ac:dyDescent="0.25">
      <c r="A55" s="22" t="s">
        <v>14</v>
      </c>
      <c r="B55" s="19"/>
      <c r="C55" s="30"/>
      <c r="D55" s="28" t="s">
        <v>68</v>
      </c>
      <c r="E55" s="10">
        <f>SUM(E56:E60)</f>
        <v>90000</v>
      </c>
      <c r="F55" s="29" t="s">
        <v>69</v>
      </c>
    </row>
    <row r="56" spans="1:6" s="15" customFormat="1" ht="33" customHeight="1" x14ac:dyDescent="0.25">
      <c r="A56" s="16"/>
      <c r="B56" s="17" t="s">
        <v>70</v>
      </c>
      <c r="C56" s="18"/>
      <c r="D56" s="24" t="s">
        <v>19</v>
      </c>
      <c r="E56" s="20">
        <v>50000</v>
      </c>
      <c r="F56" s="21"/>
    </row>
    <row r="57" spans="1:6" s="15" customFormat="1" ht="33" customHeight="1" x14ac:dyDescent="0.25">
      <c r="A57" s="16"/>
      <c r="B57" s="17" t="s">
        <v>71</v>
      </c>
      <c r="C57" s="18"/>
      <c r="D57" s="24" t="s">
        <v>19</v>
      </c>
      <c r="E57" s="20">
        <v>20000</v>
      </c>
      <c r="F57" s="21"/>
    </row>
    <row r="58" spans="1:6" s="15" customFormat="1" ht="33" customHeight="1" x14ac:dyDescent="0.25">
      <c r="A58" s="16"/>
      <c r="B58" s="17" t="s">
        <v>72</v>
      </c>
      <c r="C58" s="18"/>
      <c r="D58" s="24" t="s">
        <v>19</v>
      </c>
      <c r="E58" s="20">
        <v>10000</v>
      </c>
      <c r="F58" s="21"/>
    </row>
    <row r="59" spans="1:6" s="15" customFormat="1" ht="33" customHeight="1" x14ac:dyDescent="0.25">
      <c r="A59" s="16"/>
      <c r="B59" s="17" t="s">
        <v>73</v>
      </c>
      <c r="C59" s="18"/>
      <c r="D59" s="24" t="s">
        <v>19</v>
      </c>
      <c r="E59" s="20">
        <v>5000</v>
      </c>
      <c r="F59" s="21"/>
    </row>
    <row r="60" spans="1:6" s="15" customFormat="1" ht="33" customHeight="1" x14ac:dyDescent="0.25">
      <c r="A60" s="16"/>
      <c r="B60" s="17" t="s">
        <v>74</v>
      </c>
      <c r="C60" s="18"/>
      <c r="D60" s="24" t="s">
        <v>19</v>
      </c>
      <c r="E60" s="20">
        <v>5000</v>
      </c>
      <c r="F60" s="21"/>
    </row>
    <row r="61" spans="1:6" s="15" customFormat="1" ht="33" customHeight="1" x14ac:dyDescent="0.25">
      <c r="A61" s="22" t="s">
        <v>14</v>
      </c>
      <c r="B61" s="31" t="s">
        <v>75</v>
      </c>
      <c r="C61" s="32"/>
      <c r="D61" s="33" t="s">
        <v>76</v>
      </c>
      <c r="E61" s="10">
        <v>-204000</v>
      </c>
      <c r="F61" s="29" t="s">
        <v>13</v>
      </c>
    </row>
    <row r="62" spans="1:6" ht="33" customHeight="1" x14ac:dyDescent="0.25">
      <c r="A62" s="34" t="s">
        <v>77</v>
      </c>
      <c r="B62" s="34"/>
      <c r="C62" s="34"/>
      <c r="D62" s="34"/>
      <c r="E62" s="35">
        <f>SUM(E63:E63)</f>
        <v>386000</v>
      </c>
      <c r="F62" s="36"/>
    </row>
    <row r="63" spans="1:6" ht="33" customHeight="1" x14ac:dyDescent="0.25">
      <c r="A63" s="16" t="s">
        <v>78</v>
      </c>
      <c r="B63" s="19" t="s">
        <v>79</v>
      </c>
      <c r="C63" s="37"/>
      <c r="D63" s="19" t="s">
        <v>80</v>
      </c>
      <c r="E63" s="38">
        <v>386000</v>
      </c>
      <c r="F63" s="29" t="s">
        <v>81</v>
      </c>
    </row>
    <row r="64" spans="1:6" ht="33" customHeight="1" x14ac:dyDescent="0.25">
      <c r="A64" s="34" t="s">
        <v>82</v>
      </c>
      <c r="B64" s="34"/>
      <c r="C64" s="34"/>
      <c r="D64" s="34"/>
      <c r="E64" s="35">
        <f>SUM(E65)</f>
        <v>64000</v>
      </c>
      <c r="F64" s="36"/>
    </row>
    <row r="65" spans="1:6" ht="33" customHeight="1" x14ac:dyDescent="0.25">
      <c r="A65" s="22" t="s">
        <v>83</v>
      </c>
      <c r="B65" s="23" t="s">
        <v>84</v>
      </c>
      <c r="C65" s="23"/>
      <c r="D65" s="23" t="s">
        <v>56</v>
      </c>
      <c r="E65" s="39">
        <v>64000</v>
      </c>
      <c r="F65" s="40" t="s">
        <v>85</v>
      </c>
    </row>
    <row r="66" spans="1:6" ht="33" customHeight="1" x14ac:dyDescent="0.25">
      <c r="A66" s="34" t="s">
        <v>86</v>
      </c>
      <c r="B66" s="34"/>
      <c r="C66" s="34"/>
      <c r="D66" s="34"/>
      <c r="E66" s="35">
        <f>SUM(E67)</f>
        <v>12000</v>
      </c>
      <c r="F66" s="36"/>
    </row>
    <row r="67" spans="1:6" ht="33" customHeight="1" x14ac:dyDescent="0.25">
      <c r="A67" s="41" t="s">
        <v>87</v>
      </c>
      <c r="B67" s="23" t="s">
        <v>84</v>
      </c>
      <c r="C67" s="42"/>
      <c r="D67" s="42" t="s">
        <v>56</v>
      </c>
      <c r="E67" s="13">
        <v>12000</v>
      </c>
      <c r="F67" s="43" t="s">
        <v>88</v>
      </c>
    </row>
    <row r="68" spans="1:6" ht="45" hidden="1" customHeight="1" x14ac:dyDescent="0.25">
      <c r="A68" s="22"/>
      <c r="B68" s="23"/>
      <c r="C68" s="23"/>
      <c r="D68" s="23"/>
      <c r="E68" s="35"/>
      <c r="F68" s="41"/>
    </row>
    <row r="69" spans="1:6" ht="33" customHeight="1" x14ac:dyDescent="0.25">
      <c r="A69" s="9" t="s">
        <v>89</v>
      </c>
      <c r="B69" s="9"/>
      <c r="C69" s="9"/>
      <c r="D69" s="9"/>
      <c r="E69" s="10">
        <f>E70</f>
        <v>64000</v>
      </c>
      <c r="F69" s="11"/>
    </row>
    <row r="70" spans="1:6" ht="33" customHeight="1" x14ac:dyDescent="0.25">
      <c r="A70" s="41" t="s">
        <v>90</v>
      </c>
      <c r="B70" s="42" t="s">
        <v>91</v>
      </c>
      <c r="C70" s="28"/>
      <c r="D70" s="42" t="s">
        <v>92</v>
      </c>
      <c r="E70" s="35">
        <v>64000</v>
      </c>
      <c r="F70" s="41" t="s">
        <v>93</v>
      </c>
    </row>
    <row r="71" spans="1:6" ht="33" customHeight="1" x14ac:dyDescent="0.25">
      <c r="A71" s="34" t="s">
        <v>94</v>
      </c>
      <c r="B71" s="34"/>
      <c r="C71" s="34"/>
      <c r="D71" s="34"/>
      <c r="E71" s="35">
        <f>SUM(E72)</f>
        <v>100000</v>
      </c>
      <c r="F71" s="36"/>
    </row>
    <row r="72" spans="1:6" ht="33" customHeight="1" x14ac:dyDescent="0.25">
      <c r="A72" s="28" t="s">
        <v>95</v>
      </c>
      <c r="B72" s="42" t="s">
        <v>84</v>
      </c>
      <c r="C72" s="28"/>
      <c r="D72" s="42" t="s">
        <v>56</v>
      </c>
      <c r="E72" s="35">
        <v>100000</v>
      </c>
      <c r="F72" s="41" t="s">
        <v>96</v>
      </c>
    </row>
    <row r="73" spans="1:6" ht="33" customHeight="1" x14ac:dyDescent="0.25">
      <c r="A73" s="34" t="s">
        <v>97</v>
      </c>
      <c r="B73" s="34"/>
      <c r="C73" s="34"/>
      <c r="D73" s="34"/>
      <c r="E73" s="35">
        <f>SUM(E74:E75)</f>
        <v>371352</v>
      </c>
      <c r="F73" s="36"/>
    </row>
    <row r="74" spans="1:6" ht="51.6" customHeight="1" x14ac:dyDescent="0.25">
      <c r="A74" s="22" t="s">
        <v>98</v>
      </c>
      <c r="B74" s="23" t="s">
        <v>79</v>
      </c>
      <c r="C74" s="23"/>
      <c r="D74" s="23" t="s">
        <v>80</v>
      </c>
      <c r="E74" s="35">
        <v>102000</v>
      </c>
      <c r="F74" s="41" t="s">
        <v>99</v>
      </c>
    </row>
    <row r="75" spans="1:6" ht="33" customHeight="1" x14ac:dyDescent="0.25">
      <c r="A75" s="22" t="s">
        <v>98</v>
      </c>
      <c r="B75" s="42" t="s">
        <v>100</v>
      </c>
      <c r="C75" s="28"/>
      <c r="D75" s="42" t="s">
        <v>101</v>
      </c>
      <c r="E75" s="35">
        <v>269352</v>
      </c>
      <c r="F75" s="41" t="s">
        <v>102</v>
      </c>
    </row>
    <row r="76" spans="1:6" ht="33" customHeight="1" x14ac:dyDescent="0.25">
      <c r="A76" s="34" t="s">
        <v>103</v>
      </c>
      <c r="B76" s="34"/>
      <c r="C76" s="34"/>
      <c r="D76" s="34"/>
      <c r="E76" s="35">
        <f>SUM(E77)</f>
        <v>12000</v>
      </c>
      <c r="F76" s="36"/>
    </row>
    <row r="77" spans="1:6" ht="33" customHeight="1" x14ac:dyDescent="0.25">
      <c r="A77" s="22" t="s">
        <v>104</v>
      </c>
      <c r="B77" s="23" t="s">
        <v>79</v>
      </c>
      <c r="C77" s="23"/>
      <c r="D77" s="23" t="s">
        <v>80</v>
      </c>
      <c r="E77" s="35">
        <v>12000</v>
      </c>
      <c r="F77" s="41" t="s">
        <v>105</v>
      </c>
    </row>
    <row r="78" spans="1:6" ht="33" customHeight="1" x14ac:dyDescent="0.25">
      <c r="A78" s="34" t="s">
        <v>106</v>
      </c>
      <c r="B78" s="34"/>
      <c r="C78" s="34"/>
      <c r="D78" s="34"/>
      <c r="E78" s="35">
        <f>E79</f>
        <v>14000</v>
      </c>
      <c r="F78" s="36"/>
    </row>
    <row r="79" spans="1:6" ht="33" customHeight="1" x14ac:dyDescent="0.25">
      <c r="A79" s="22" t="s">
        <v>107</v>
      </c>
      <c r="B79" s="42" t="s">
        <v>79</v>
      </c>
      <c r="C79" s="44"/>
      <c r="D79" s="42" t="s">
        <v>80</v>
      </c>
      <c r="E79" s="35">
        <v>14000</v>
      </c>
      <c r="F79" s="43" t="s">
        <v>108</v>
      </c>
    </row>
    <row r="80" spans="1:6" ht="33" customHeight="1" x14ac:dyDescent="0.25">
      <c r="A80" s="34" t="s">
        <v>109</v>
      </c>
      <c r="B80" s="34"/>
      <c r="C80" s="34"/>
      <c r="D80" s="34"/>
      <c r="E80" s="35">
        <f>SUM(E81:E82)</f>
        <v>116000</v>
      </c>
      <c r="F80" s="36"/>
    </row>
    <row r="81" spans="1:6" ht="38.25" hidden="1" customHeight="1" x14ac:dyDescent="0.25">
      <c r="A81" s="22" t="s">
        <v>110</v>
      </c>
      <c r="B81" s="23" t="s">
        <v>100</v>
      </c>
      <c r="C81" s="23"/>
      <c r="D81" s="23" t="s">
        <v>111</v>
      </c>
      <c r="E81" s="35">
        <v>0</v>
      </c>
      <c r="F81" s="41" t="s">
        <v>112</v>
      </c>
    </row>
    <row r="82" spans="1:6" ht="33" customHeight="1" x14ac:dyDescent="0.25">
      <c r="A82" s="22" t="s">
        <v>113</v>
      </c>
      <c r="B82" s="42" t="s">
        <v>84</v>
      </c>
      <c r="C82" s="28"/>
      <c r="D82" s="42" t="s">
        <v>56</v>
      </c>
      <c r="E82" s="35">
        <v>116000</v>
      </c>
      <c r="F82" s="41" t="s">
        <v>114</v>
      </c>
    </row>
    <row r="83" spans="1:6" ht="33" customHeight="1" x14ac:dyDescent="0.25">
      <c r="A83" s="9" t="s">
        <v>115</v>
      </c>
      <c r="B83" s="9"/>
      <c r="C83" s="9"/>
      <c r="D83" s="9"/>
      <c r="E83" s="10">
        <f>E84</f>
        <v>298000</v>
      </c>
      <c r="F83" s="11"/>
    </row>
    <row r="84" spans="1:6" ht="33" customHeight="1" x14ac:dyDescent="0.25">
      <c r="A84" s="22" t="s">
        <v>116</v>
      </c>
      <c r="B84" s="42" t="s">
        <v>84</v>
      </c>
      <c r="C84" s="28"/>
      <c r="D84" s="42" t="s">
        <v>56</v>
      </c>
      <c r="E84" s="35">
        <v>298000</v>
      </c>
      <c r="F84" s="41" t="s">
        <v>117</v>
      </c>
    </row>
    <row r="85" spans="1:6" ht="33" customHeight="1" x14ac:dyDescent="0.25">
      <c r="A85" s="34" t="s">
        <v>118</v>
      </c>
      <c r="B85" s="34"/>
      <c r="C85" s="34"/>
      <c r="D85" s="34"/>
      <c r="E85" s="35">
        <f>SUM(E86:E87)</f>
        <v>221000</v>
      </c>
      <c r="F85" s="36"/>
    </row>
    <row r="86" spans="1:6" ht="41.25" customHeight="1" x14ac:dyDescent="0.25">
      <c r="A86" s="22" t="s">
        <v>119</v>
      </c>
      <c r="B86" s="23" t="s">
        <v>120</v>
      </c>
      <c r="C86" s="45"/>
      <c r="D86" s="23" t="s">
        <v>121</v>
      </c>
      <c r="E86" s="35">
        <v>67000</v>
      </c>
      <c r="F86" s="46" t="s">
        <v>122</v>
      </c>
    </row>
    <row r="87" spans="1:6" ht="33" customHeight="1" x14ac:dyDescent="0.25">
      <c r="A87" s="22" t="s">
        <v>123</v>
      </c>
      <c r="B87" s="23" t="s">
        <v>124</v>
      </c>
      <c r="C87" s="45"/>
      <c r="D87" s="23" t="s">
        <v>80</v>
      </c>
      <c r="E87" s="35">
        <v>154000</v>
      </c>
      <c r="F87" s="46" t="s">
        <v>81</v>
      </c>
    </row>
    <row r="88" spans="1:6" ht="33" customHeight="1" x14ac:dyDescent="0.25">
      <c r="A88" s="34" t="s">
        <v>125</v>
      </c>
      <c r="B88" s="34"/>
      <c r="C88" s="34"/>
      <c r="D88" s="34"/>
      <c r="E88" s="35">
        <f>SUM(E89:E89)</f>
        <v>105000</v>
      </c>
      <c r="F88" s="36"/>
    </row>
    <row r="89" spans="1:6" ht="33" customHeight="1" x14ac:dyDescent="0.25">
      <c r="A89" s="22" t="s">
        <v>126</v>
      </c>
      <c r="B89" s="28" t="s">
        <v>124</v>
      </c>
      <c r="C89" s="47"/>
      <c r="D89" s="28" t="s">
        <v>127</v>
      </c>
      <c r="E89" s="35">
        <v>105000</v>
      </c>
      <c r="F89" s="48" t="s">
        <v>128</v>
      </c>
    </row>
    <row r="90" spans="1:6" ht="33" customHeight="1" x14ac:dyDescent="0.25">
      <c r="A90" s="34" t="s">
        <v>129</v>
      </c>
      <c r="B90" s="34"/>
      <c r="C90" s="34"/>
      <c r="D90" s="34"/>
      <c r="E90" s="35">
        <f>E91</f>
        <v>100000</v>
      </c>
      <c r="F90" s="36"/>
    </row>
    <row r="91" spans="1:6" ht="33" customHeight="1" x14ac:dyDescent="0.25">
      <c r="A91" s="22" t="s">
        <v>130</v>
      </c>
      <c r="B91" s="23" t="s">
        <v>79</v>
      </c>
      <c r="C91" s="47"/>
      <c r="D91" s="23" t="s">
        <v>80</v>
      </c>
      <c r="E91" s="35">
        <v>100000</v>
      </c>
      <c r="F91" s="41" t="s">
        <v>131</v>
      </c>
    </row>
    <row r="92" spans="1:6" ht="33" customHeight="1" x14ac:dyDescent="0.25">
      <c r="A92" s="34" t="s">
        <v>132</v>
      </c>
      <c r="B92" s="34"/>
      <c r="C92" s="34"/>
      <c r="D92" s="34"/>
      <c r="E92" s="35">
        <f>E93</f>
        <v>136000</v>
      </c>
      <c r="F92" s="36"/>
    </row>
    <row r="93" spans="1:6" ht="33" customHeight="1" x14ac:dyDescent="0.25">
      <c r="A93" s="22" t="s">
        <v>133</v>
      </c>
      <c r="B93" s="28" t="s">
        <v>134</v>
      </c>
      <c r="C93" s="49"/>
      <c r="D93" s="23" t="s">
        <v>80</v>
      </c>
      <c r="E93" s="35">
        <v>136000</v>
      </c>
      <c r="F93" s="41" t="s">
        <v>135</v>
      </c>
    </row>
    <row r="94" spans="1:6" ht="33" customHeight="1" x14ac:dyDescent="0.25">
      <c r="A94" s="34" t="s">
        <v>136</v>
      </c>
      <c r="B94" s="34"/>
      <c r="C94" s="34"/>
      <c r="D94" s="34"/>
      <c r="E94" s="35">
        <f>SUM(E95)</f>
        <v>122000</v>
      </c>
      <c r="F94" s="36"/>
    </row>
    <row r="95" spans="1:6" ht="33" customHeight="1" x14ac:dyDescent="0.25">
      <c r="A95" s="22" t="s">
        <v>137</v>
      </c>
      <c r="B95" s="23" t="s">
        <v>79</v>
      </c>
      <c r="C95" s="44"/>
      <c r="D95" s="23" t="s">
        <v>80</v>
      </c>
      <c r="E95" s="35">
        <v>122000</v>
      </c>
      <c r="F95" s="43" t="s">
        <v>138</v>
      </c>
    </row>
    <row r="96" spans="1:6" ht="33" customHeight="1" x14ac:dyDescent="0.25">
      <c r="A96" s="34" t="s">
        <v>139</v>
      </c>
      <c r="B96" s="34"/>
      <c r="C96" s="34"/>
      <c r="D96" s="34"/>
      <c r="E96" s="35">
        <f>SUM(E97)</f>
        <v>50000</v>
      </c>
      <c r="F96" s="36"/>
    </row>
    <row r="97" spans="1:6" ht="33" customHeight="1" x14ac:dyDescent="0.25">
      <c r="A97" s="22" t="s">
        <v>140</v>
      </c>
      <c r="B97" s="23" t="s">
        <v>79</v>
      </c>
      <c r="C97" s="44"/>
      <c r="D97" s="23" t="s">
        <v>80</v>
      </c>
      <c r="E97" s="35">
        <v>50000</v>
      </c>
      <c r="F97" s="43" t="s">
        <v>135</v>
      </c>
    </row>
    <row r="98" spans="1:6" ht="33" customHeight="1" x14ac:dyDescent="0.25">
      <c r="A98" s="34" t="s">
        <v>141</v>
      </c>
      <c r="B98" s="34"/>
      <c r="C98" s="34"/>
      <c r="D98" s="34"/>
      <c r="E98" s="35">
        <f>E99+E100</f>
        <v>230000</v>
      </c>
      <c r="F98" s="36"/>
    </row>
    <row r="99" spans="1:6" ht="33" customHeight="1" x14ac:dyDescent="0.25">
      <c r="A99" s="22" t="s">
        <v>142</v>
      </c>
      <c r="B99" s="23" t="s">
        <v>84</v>
      </c>
      <c r="C99" s="44"/>
      <c r="D99" s="23" t="s">
        <v>56</v>
      </c>
      <c r="E99" s="35">
        <v>230000</v>
      </c>
      <c r="F99" s="43" t="s">
        <v>143</v>
      </c>
    </row>
    <row r="100" spans="1:6" ht="60" hidden="1" customHeight="1" x14ac:dyDescent="0.25">
      <c r="A100" s="28" t="s">
        <v>144</v>
      </c>
      <c r="B100" s="28" t="s">
        <v>100</v>
      </c>
      <c r="C100" s="28"/>
      <c r="D100" s="28" t="s">
        <v>111</v>
      </c>
      <c r="E100" s="35">
        <v>0</v>
      </c>
      <c r="F100" s="41"/>
    </row>
    <row r="101" spans="1:6" ht="38.1" customHeight="1" x14ac:dyDescent="0.25">
      <c r="A101" s="34" t="s">
        <v>145</v>
      </c>
      <c r="B101" s="34"/>
      <c r="C101" s="34"/>
      <c r="D101" s="34"/>
      <c r="E101" s="35">
        <f>SUM(E102:E103)</f>
        <v>627400</v>
      </c>
      <c r="F101" s="36"/>
    </row>
    <row r="102" spans="1:6" ht="33" customHeight="1" x14ac:dyDescent="0.25">
      <c r="A102" s="22" t="s">
        <v>146</v>
      </c>
      <c r="B102" s="23" t="s">
        <v>84</v>
      </c>
      <c r="C102" s="44"/>
      <c r="D102" s="23" t="s">
        <v>56</v>
      </c>
      <c r="E102" s="35">
        <v>126000</v>
      </c>
      <c r="F102" s="43" t="s">
        <v>147</v>
      </c>
    </row>
    <row r="103" spans="1:6" ht="234.75" customHeight="1" x14ac:dyDescent="0.25">
      <c r="A103" s="22" t="s">
        <v>146</v>
      </c>
      <c r="B103" s="23" t="s">
        <v>148</v>
      </c>
      <c r="C103" s="23"/>
      <c r="D103" s="23" t="s">
        <v>149</v>
      </c>
      <c r="E103" s="13">
        <v>501400</v>
      </c>
      <c r="F103" s="43" t="s">
        <v>150</v>
      </c>
    </row>
    <row r="104" spans="1:6" ht="45" customHeight="1" x14ac:dyDescent="0.25">
      <c r="A104" s="9" t="s">
        <v>151</v>
      </c>
      <c r="B104" s="9"/>
      <c r="C104" s="9"/>
      <c r="D104" s="9"/>
      <c r="E104" s="10">
        <f>SUM(E105:E128)</f>
        <v>294091121</v>
      </c>
      <c r="F104" s="11"/>
    </row>
    <row r="105" spans="1:6" ht="57" customHeight="1" x14ac:dyDescent="0.25">
      <c r="A105" s="22" t="s">
        <v>152</v>
      </c>
      <c r="B105" s="50" t="s">
        <v>153</v>
      </c>
      <c r="C105" s="50" t="s">
        <v>11</v>
      </c>
      <c r="D105" s="51" t="s">
        <v>154</v>
      </c>
      <c r="E105" s="10">
        <v>37380</v>
      </c>
      <c r="F105" s="51" t="s">
        <v>155</v>
      </c>
    </row>
    <row r="106" spans="1:6" ht="57" customHeight="1" x14ac:dyDescent="0.25">
      <c r="A106" s="52"/>
      <c r="B106" s="50" t="s">
        <v>153</v>
      </c>
      <c r="C106" s="50" t="s">
        <v>11</v>
      </c>
      <c r="D106" s="51" t="s">
        <v>154</v>
      </c>
      <c r="E106" s="10">
        <v>38640</v>
      </c>
      <c r="F106" s="51" t="s">
        <v>156</v>
      </c>
    </row>
    <row r="107" spans="1:6" ht="57" customHeight="1" x14ac:dyDescent="0.25">
      <c r="A107" s="52"/>
      <c r="B107" s="50" t="s">
        <v>153</v>
      </c>
      <c r="C107" s="50" t="s">
        <v>11</v>
      </c>
      <c r="D107" s="51" t="s">
        <v>154</v>
      </c>
      <c r="E107" s="10">
        <v>60620</v>
      </c>
      <c r="F107" s="51" t="s">
        <v>157</v>
      </c>
    </row>
    <row r="108" spans="1:6" ht="57" customHeight="1" x14ac:dyDescent="0.25">
      <c r="A108" s="22" t="s">
        <v>152</v>
      </c>
      <c r="B108" s="50" t="s">
        <v>158</v>
      </c>
      <c r="C108" s="50" t="s">
        <v>159</v>
      </c>
      <c r="D108" s="51" t="s">
        <v>160</v>
      </c>
      <c r="E108" s="10">
        <v>19008</v>
      </c>
      <c r="F108" s="51" t="s">
        <v>161</v>
      </c>
    </row>
    <row r="109" spans="1:6" ht="57" customHeight="1" x14ac:dyDescent="0.25">
      <c r="A109" s="52"/>
      <c r="B109" s="50" t="s">
        <v>162</v>
      </c>
      <c r="C109" s="50" t="s">
        <v>159</v>
      </c>
      <c r="D109" s="51" t="s">
        <v>160</v>
      </c>
      <c r="E109" s="10">
        <v>99750</v>
      </c>
      <c r="F109" s="51" t="s">
        <v>163</v>
      </c>
    </row>
    <row r="110" spans="1:6" ht="57" customHeight="1" x14ac:dyDescent="0.25">
      <c r="A110" s="52"/>
      <c r="B110" s="50" t="s">
        <v>164</v>
      </c>
      <c r="C110" s="50" t="s">
        <v>159</v>
      </c>
      <c r="D110" s="51" t="s">
        <v>160</v>
      </c>
      <c r="E110" s="10">
        <v>42486</v>
      </c>
      <c r="F110" s="51" t="s">
        <v>165</v>
      </c>
    </row>
    <row r="111" spans="1:6" ht="57" customHeight="1" x14ac:dyDescent="0.25">
      <c r="A111" s="52"/>
      <c r="B111" s="50" t="s">
        <v>164</v>
      </c>
      <c r="C111" s="50" t="s">
        <v>159</v>
      </c>
      <c r="D111" s="51" t="s">
        <v>160</v>
      </c>
      <c r="E111" s="10">
        <v>52960</v>
      </c>
      <c r="F111" s="51" t="s">
        <v>166</v>
      </c>
    </row>
    <row r="112" spans="1:6" ht="57" customHeight="1" x14ac:dyDescent="0.25">
      <c r="A112" s="52"/>
      <c r="B112" s="50" t="s">
        <v>164</v>
      </c>
      <c r="C112" s="50" t="s">
        <v>159</v>
      </c>
      <c r="D112" s="51" t="s">
        <v>160</v>
      </c>
      <c r="E112" s="10">
        <v>186880</v>
      </c>
      <c r="F112" s="51" t="s">
        <v>167</v>
      </c>
    </row>
    <row r="113" spans="1:6" ht="101.25" customHeight="1" x14ac:dyDescent="0.25">
      <c r="A113" s="52"/>
      <c r="B113" s="50" t="s">
        <v>168</v>
      </c>
      <c r="C113" s="50" t="s">
        <v>159</v>
      </c>
      <c r="D113" s="51" t="s">
        <v>160</v>
      </c>
      <c r="E113" s="10">
        <v>116062</v>
      </c>
      <c r="F113" s="51" t="s">
        <v>169</v>
      </c>
    </row>
    <row r="114" spans="1:6" ht="93" customHeight="1" x14ac:dyDescent="0.25">
      <c r="A114" s="52"/>
      <c r="B114" s="50" t="s">
        <v>170</v>
      </c>
      <c r="C114" s="50" t="s">
        <v>159</v>
      </c>
      <c r="D114" s="51" t="s">
        <v>160</v>
      </c>
      <c r="E114" s="10">
        <v>97513</v>
      </c>
      <c r="F114" s="51" t="s">
        <v>171</v>
      </c>
    </row>
    <row r="115" spans="1:6" ht="108.75" customHeight="1" x14ac:dyDescent="0.25">
      <c r="A115" s="52"/>
      <c r="B115" s="50" t="s">
        <v>172</v>
      </c>
      <c r="C115" s="50" t="s">
        <v>159</v>
      </c>
      <c r="D115" s="51" t="s">
        <v>160</v>
      </c>
      <c r="E115" s="10">
        <v>167487</v>
      </c>
      <c r="F115" s="51" t="s">
        <v>173</v>
      </c>
    </row>
    <row r="116" spans="1:6" ht="57" customHeight="1" x14ac:dyDescent="0.25">
      <c r="A116" s="52"/>
      <c r="B116" s="50" t="s">
        <v>174</v>
      </c>
      <c r="C116" s="50" t="s">
        <v>159</v>
      </c>
      <c r="D116" s="51" t="s">
        <v>160</v>
      </c>
      <c r="E116" s="10">
        <v>5554000</v>
      </c>
      <c r="F116" s="51" t="s">
        <v>175</v>
      </c>
    </row>
    <row r="117" spans="1:6" ht="57" customHeight="1" x14ac:dyDescent="0.25">
      <c r="A117" s="52"/>
      <c r="B117" s="50" t="s">
        <v>176</v>
      </c>
      <c r="C117" s="50" t="s">
        <v>159</v>
      </c>
      <c r="D117" s="51" t="s">
        <v>160</v>
      </c>
      <c r="E117" s="10">
        <v>7280000</v>
      </c>
      <c r="F117" s="51" t="s">
        <v>175</v>
      </c>
    </row>
    <row r="118" spans="1:6" ht="57" customHeight="1" x14ac:dyDescent="0.25">
      <c r="A118" s="52"/>
      <c r="B118" s="50" t="s">
        <v>177</v>
      </c>
      <c r="C118" s="50" t="s">
        <v>159</v>
      </c>
      <c r="D118" s="51" t="s">
        <v>160</v>
      </c>
      <c r="E118" s="10">
        <v>6914000</v>
      </c>
      <c r="F118" s="51" t="s">
        <v>175</v>
      </c>
    </row>
    <row r="119" spans="1:6" ht="57" customHeight="1" x14ac:dyDescent="0.25">
      <c r="A119" s="52"/>
      <c r="B119" s="50" t="s">
        <v>178</v>
      </c>
      <c r="C119" s="50" t="s">
        <v>159</v>
      </c>
      <c r="D119" s="51" t="s">
        <v>160</v>
      </c>
      <c r="E119" s="10">
        <v>5513000</v>
      </c>
      <c r="F119" s="51" t="s">
        <v>175</v>
      </c>
    </row>
    <row r="120" spans="1:6" ht="57" customHeight="1" x14ac:dyDescent="0.25">
      <c r="A120" s="22" t="s">
        <v>152</v>
      </c>
      <c r="B120" s="50" t="s">
        <v>179</v>
      </c>
      <c r="C120" s="50" t="s">
        <v>159</v>
      </c>
      <c r="D120" s="51" t="s">
        <v>180</v>
      </c>
      <c r="E120" s="10">
        <v>36149950</v>
      </c>
      <c r="F120" s="51" t="s">
        <v>181</v>
      </c>
    </row>
    <row r="121" spans="1:6" ht="57" customHeight="1" x14ac:dyDescent="0.25">
      <c r="A121" s="52"/>
      <c r="B121" s="50" t="s">
        <v>182</v>
      </c>
      <c r="C121" s="50" t="s">
        <v>159</v>
      </c>
      <c r="D121" s="51" t="s">
        <v>180</v>
      </c>
      <c r="E121" s="10">
        <v>36134435</v>
      </c>
      <c r="F121" s="51" t="s">
        <v>183</v>
      </c>
    </row>
    <row r="122" spans="1:6" ht="57" customHeight="1" x14ac:dyDescent="0.25">
      <c r="A122" s="52"/>
      <c r="B122" s="50" t="s">
        <v>184</v>
      </c>
      <c r="C122" s="50" t="s">
        <v>159</v>
      </c>
      <c r="D122" s="51" t="s">
        <v>180</v>
      </c>
      <c r="E122" s="10">
        <v>36149950</v>
      </c>
      <c r="F122" s="51" t="s">
        <v>185</v>
      </c>
    </row>
    <row r="123" spans="1:6" ht="57" customHeight="1" x14ac:dyDescent="0.25">
      <c r="A123" s="52"/>
      <c r="B123" s="50" t="s">
        <v>174</v>
      </c>
      <c r="C123" s="50" t="s">
        <v>159</v>
      </c>
      <c r="D123" s="51" t="s">
        <v>180</v>
      </c>
      <c r="E123" s="10">
        <v>35406000</v>
      </c>
      <c r="F123" s="51" t="s">
        <v>175</v>
      </c>
    </row>
    <row r="124" spans="1:6" ht="57" customHeight="1" x14ac:dyDescent="0.25">
      <c r="A124" s="52"/>
      <c r="B124" s="50" t="s">
        <v>176</v>
      </c>
      <c r="C124" s="50" t="s">
        <v>159</v>
      </c>
      <c r="D124" s="51" t="s">
        <v>180</v>
      </c>
      <c r="E124" s="10">
        <v>46410000</v>
      </c>
      <c r="F124" s="51" t="s">
        <v>175</v>
      </c>
    </row>
    <row r="125" spans="1:6" ht="57" customHeight="1" x14ac:dyDescent="0.25">
      <c r="A125" s="52"/>
      <c r="B125" s="50" t="s">
        <v>177</v>
      </c>
      <c r="C125" s="50" t="s">
        <v>159</v>
      </c>
      <c r="D125" s="51" t="s">
        <v>180</v>
      </c>
      <c r="E125" s="10">
        <v>44073000</v>
      </c>
      <c r="F125" s="51" t="s">
        <v>175</v>
      </c>
    </row>
    <row r="126" spans="1:6" ht="57" customHeight="1" x14ac:dyDescent="0.25">
      <c r="A126" s="52"/>
      <c r="B126" s="50" t="s">
        <v>186</v>
      </c>
      <c r="C126" s="50" t="s">
        <v>159</v>
      </c>
      <c r="D126" s="51" t="s">
        <v>180</v>
      </c>
      <c r="E126" s="10">
        <v>33456000</v>
      </c>
      <c r="F126" s="51" t="s">
        <v>175</v>
      </c>
    </row>
    <row r="127" spans="1:6" ht="80.25" customHeight="1" x14ac:dyDescent="0.25">
      <c r="A127" s="22" t="s">
        <v>152</v>
      </c>
      <c r="B127" s="50" t="s">
        <v>187</v>
      </c>
      <c r="C127" s="50" t="s">
        <v>159</v>
      </c>
      <c r="D127" s="23" t="s">
        <v>56</v>
      </c>
      <c r="E127" s="10">
        <v>2000</v>
      </c>
      <c r="F127" s="51" t="s">
        <v>188</v>
      </c>
    </row>
    <row r="128" spans="1:6" ht="84.75" customHeight="1" x14ac:dyDescent="0.25">
      <c r="A128" s="52"/>
      <c r="B128" s="50" t="s">
        <v>187</v>
      </c>
      <c r="C128" s="50" t="s">
        <v>159</v>
      </c>
      <c r="D128" s="23" t="s">
        <v>56</v>
      </c>
      <c r="E128" s="10">
        <v>130000</v>
      </c>
      <c r="F128" s="51" t="s">
        <v>189</v>
      </c>
    </row>
    <row r="129" spans="1:6" ht="183" customHeight="1" x14ac:dyDescent="0.25">
      <c r="A129" s="53" t="s">
        <v>190</v>
      </c>
      <c r="B129" s="54"/>
      <c r="C129" s="54"/>
      <c r="D129" s="54"/>
      <c r="E129" s="54"/>
      <c r="F129" s="55"/>
    </row>
    <row r="130" spans="1:6" ht="45" customHeight="1" x14ac:dyDescent="0.25">
      <c r="B130" s="57"/>
      <c r="C130" s="57"/>
      <c r="D130" s="57"/>
      <c r="E130" s="57"/>
      <c r="F130" s="57"/>
    </row>
  </sheetData>
  <mergeCells count="26">
    <mergeCell ref="A104:D104"/>
    <mergeCell ref="A129:F129"/>
    <mergeCell ref="A90:D90"/>
    <mergeCell ref="A92:D92"/>
    <mergeCell ref="A94:D94"/>
    <mergeCell ref="A96:D96"/>
    <mergeCell ref="A98:D98"/>
    <mergeCell ref="A101:D101"/>
    <mergeCell ref="A76:D76"/>
    <mergeCell ref="A78:D78"/>
    <mergeCell ref="A80:D80"/>
    <mergeCell ref="A83:D83"/>
    <mergeCell ref="A85:D85"/>
    <mergeCell ref="A88:D88"/>
    <mergeCell ref="A62:D62"/>
    <mergeCell ref="A64:D64"/>
    <mergeCell ref="A66:D66"/>
    <mergeCell ref="A69:D69"/>
    <mergeCell ref="A71:D71"/>
    <mergeCell ref="A73:D73"/>
    <mergeCell ref="A1:F1"/>
    <mergeCell ref="G1:H1"/>
    <mergeCell ref="A2:F2"/>
    <mergeCell ref="A3:F3"/>
    <mergeCell ref="A5:D5"/>
    <mergeCell ref="A6:D6"/>
  </mergeCells>
  <phoneticPr fontId="3" type="noConversion"/>
  <printOptions horizontalCentered="1"/>
  <pageMargins left="0.47244094488188981" right="0.47244094488188981" top="0.47244094488188981" bottom="0.47244094488188981" header="0.11811023622047245" footer="0.23622047244094491"/>
  <pageSetup paperSize="9" scale="74" fitToHeight="0" pageOrder="overThenDown" orientation="portrait" r:id="rId1"/>
  <headerFooter alignWithMargins="0">
    <oddFooter>&amp;C&amp;P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51"/>
  <sheetViews>
    <sheetView showGridLines="0" zoomScaleNormal="100" zoomScaleSheetLayoutView="100" workbookViewId="0">
      <pane xSplit="4" ySplit="5" topLeftCell="E6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defaultRowHeight="45" customHeight="1" x14ac:dyDescent="0.25"/>
  <cols>
    <col min="1" max="1" width="13.625" style="56" customWidth="1"/>
    <col min="2" max="3" width="12.625" style="73" bestFit="1" customWidth="1"/>
    <col min="4" max="4" width="30.5" style="73" customWidth="1"/>
    <col min="5" max="5" width="15.125" style="74" bestFit="1" customWidth="1"/>
    <col min="6" max="6" width="10.5" style="75" bestFit="1" customWidth="1"/>
    <col min="7" max="256" width="9" style="15"/>
    <col min="257" max="257" width="13.625" style="15" customWidth="1"/>
    <col min="258" max="259" width="12.625" style="15" bestFit="1" customWidth="1"/>
    <col min="260" max="260" width="30.5" style="15" customWidth="1"/>
    <col min="261" max="261" width="15.125" style="15" bestFit="1" customWidth="1"/>
    <col min="262" max="262" width="10.5" style="15" bestFit="1" customWidth="1"/>
    <col min="263" max="512" width="9" style="15"/>
    <col min="513" max="513" width="13.625" style="15" customWidth="1"/>
    <col min="514" max="515" width="12.625" style="15" bestFit="1" customWidth="1"/>
    <col min="516" max="516" width="30.5" style="15" customWidth="1"/>
    <col min="517" max="517" width="15.125" style="15" bestFit="1" customWidth="1"/>
    <col min="518" max="518" width="10.5" style="15" bestFit="1" customWidth="1"/>
    <col min="519" max="768" width="9" style="15"/>
    <col min="769" max="769" width="13.625" style="15" customWidth="1"/>
    <col min="770" max="771" width="12.625" style="15" bestFit="1" customWidth="1"/>
    <col min="772" max="772" width="30.5" style="15" customWidth="1"/>
    <col min="773" max="773" width="15.125" style="15" bestFit="1" customWidth="1"/>
    <col min="774" max="774" width="10.5" style="15" bestFit="1" customWidth="1"/>
    <col min="775" max="1024" width="9" style="15"/>
    <col min="1025" max="1025" width="13.625" style="15" customWidth="1"/>
    <col min="1026" max="1027" width="12.625" style="15" bestFit="1" customWidth="1"/>
    <col min="1028" max="1028" width="30.5" style="15" customWidth="1"/>
    <col min="1029" max="1029" width="15.125" style="15" bestFit="1" customWidth="1"/>
    <col min="1030" max="1030" width="10.5" style="15" bestFit="1" customWidth="1"/>
    <col min="1031" max="1280" width="9" style="15"/>
    <col min="1281" max="1281" width="13.625" style="15" customWidth="1"/>
    <col min="1282" max="1283" width="12.625" style="15" bestFit="1" customWidth="1"/>
    <col min="1284" max="1284" width="30.5" style="15" customWidth="1"/>
    <col min="1285" max="1285" width="15.125" style="15" bestFit="1" customWidth="1"/>
    <col min="1286" max="1286" width="10.5" style="15" bestFit="1" customWidth="1"/>
    <col min="1287" max="1536" width="9" style="15"/>
    <col min="1537" max="1537" width="13.625" style="15" customWidth="1"/>
    <col min="1538" max="1539" width="12.625" style="15" bestFit="1" customWidth="1"/>
    <col min="1540" max="1540" width="30.5" style="15" customWidth="1"/>
    <col min="1541" max="1541" width="15.125" style="15" bestFit="1" customWidth="1"/>
    <col min="1542" max="1542" width="10.5" style="15" bestFit="1" customWidth="1"/>
    <col min="1543" max="1792" width="9" style="15"/>
    <col min="1793" max="1793" width="13.625" style="15" customWidth="1"/>
    <col min="1794" max="1795" width="12.625" style="15" bestFit="1" customWidth="1"/>
    <col min="1796" max="1796" width="30.5" style="15" customWidth="1"/>
    <col min="1797" max="1797" width="15.125" style="15" bestFit="1" customWidth="1"/>
    <col min="1798" max="1798" width="10.5" style="15" bestFit="1" customWidth="1"/>
    <col min="1799" max="2048" width="9" style="15"/>
    <col min="2049" max="2049" width="13.625" style="15" customWidth="1"/>
    <col min="2050" max="2051" width="12.625" style="15" bestFit="1" customWidth="1"/>
    <col min="2052" max="2052" width="30.5" style="15" customWidth="1"/>
    <col min="2053" max="2053" width="15.125" style="15" bestFit="1" customWidth="1"/>
    <col min="2054" max="2054" width="10.5" style="15" bestFit="1" customWidth="1"/>
    <col min="2055" max="2304" width="9" style="15"/>
    <col min="2305" max="2305" width="13.625" style="15" customWidth="1"/>
    <col min="2306" max="2307" width="12.625" style="15" bestFit="1" customWidth="1"/>
    <col min="2308" max="2308" width="30.5" style="15" customWidth="1"/>
    <col min="2309" max="2309" width="15.125" style="15" bestFit="1" customWidth="1"/>
    <col min="2310" max="2310" width="10.5" style="15" bestFit="1" customWidth="1"/>
    <col min="2311" max="2560" width="9" style="15"/>
    <col min="2561" max="2561" width="13.625" style="15" customWidth="1"/>
    <col min="2562" max="2563" width="12.625" style="15" bestFit="1" customWidth="1"/>
    <col min="2564" max="2564" width="30.5" style="15" customWidth="1"/>
    <col min="2565" max="2565" width="15.125" style="15" bestFit="1" customWidth="1"/>
    <col min="2566" max="2566" width="10.5" style="15" bestFit="1" customWidth="1"/>
    <col min="2567" max="2816" width="9" style="15"/>
    <col min="2817" max="2817" width="13.625" style="15" customWidth="1"/>
    <col min="2818" max="2819" width="12.625" style="15" bestFit="1" customWidth="1"/>
    <col min="2820" max="2820" width="30.5" style="15" customWidth="1"/>
    <col min="2821" max="2821" width="15.125" style="15" bestFit="1" customWidth="1"/>
    <col min="2822" max="2822" width="10.5" style="15" bestFit="1" customWidth="1"/>
    <col min="2823" max="3072" width="9" style="15"/>
    <col min="3073" max="3073" width="13.625" style="15" customWidth="1"/>
    <col min="3074" max="3075" width="12.625" style="15" bestFit="1" customWidth="1"/>
    <col min="3076" max="3076" width="30.5" style="15" customWidth="1"/>
    <col min="3077" max="3077" width="15.125" style="15" bestFit="1" customWidth="1"/>
    <col min="3078" max="3078" width="10.5" style="15" bestFit="1" customWidth="1"/>
    <col min="3079" max="3328" width="9" style="15"/>
    <col min="3329" max="3329" width="13.625" style="15" customWidth="1"/>
    <col min="3330" max="3331" width="12.625" style="15" bestFit="1" customWidth="1"/>
    <col min="3332" max="3332" width="30.5" style="15" customWidth="1"/>
    <col min="3333" max="3333" width="15.125" style="15" bestFit="1" customWidth="1"/>
    <col min="3334" max="3334" width="10.5" style="15" bestFit="1" customWidth="1"/>
    <col min="3335" max="3584" width="9" style="15"/>
    <col min="3585" max="3585" width="13.625" style="15" customWidth="1"/>
    <col min="3586" max="3587" width="12.625" style="15" bestFit="1" customWidth="1"/>
    <col min="3588" max="3588" width="30.5" style="15" customWidth="1"/>
    <col min="3589" max="3589" width="15.125" style="15" bestFit="1" customWidth="1"/>
    <col min="3590" max="3590" width="10.5" style="15" bestFit="1" customWidth="1"/>
    <col min="3591" max="3840" width="9" style="15"/>
    <col min="3841" max="3841" width="13.625" style="15" customWidth="1"/>
    <col min="3842" max="3843" width="12.625" style="15" bestFit="1" customWidth="1"/>
    <col min="3844" max="3844" width="30.5" style="15" customWidth="1"/>
    <col min="3845" max="3845" width="15.125" style="15" bestFit="1" customWidth="1"/>
    <col min="3846" max="3846" width="10.5" style="15" bestFit="1" customWidth="1"/>
    <col min="3847" max="4096" width="9" style="15"/>
    <col min="4097" max="4097" width="13.625" style="15" customWidth="1"/>
    <col min="4098" max="4099" width="12.625" style="15" bestFit="1" customWidth="1"/>
    <col min="4100" max="4100" width="30.5" style="15" customWidth="1"/>
    <col min="4101" max="4101" width="15.125" style="15" bestFit="1" customWidth="1"/>
    <col min="4102" max="4102" width="10.5" style="15" bestFit="1" customWidth="1"/>
    <col min="4103" max="4352" width="9" style="15"/>
    <col min="4353" max="4353" width="13.625" style="15" customWidth="1"/>
    <col min="4354" max="4355" width="12.625" style="15" bestFit="1" customWidth="1"/>
    <col min="4356" max="4356" width="30.5" style="15" customWidth="1"/>
    <col min="4357" max="4357" width="15.125" style="15" bestFit="1" customWidth="1"/>
    <col min="4358" max="4358" width="10.5" style="15" bestFit="1" customWidth="1"/>
    <col min="4359" max="4608" width="9" style="15"/>
    <col min="4609" max="4609" width="13.625" style="15" customWidth="1"/>
    <col min="4610" max="4611" width="12.625" style="15" bestFit="1" customWidth="1"/>
    <col min="4612" max="4612" width="30.5" style="15" customWidth="1"/>
    <col min="4613" max="4613" width="15.125" style="15" bestFit="1" customWidth="1"/>
    <col min="4614" max="4614" width="10.5" style="15" bestFit="1" customWidth="1"/>
    <col min="4615" max="4864" width="9" style="15"/>
    <col min="4865" max="4865" width="13.625" style="15" customWidth="1"/>
    <col min="4866" max="4867" width="12.625" style="15" bestFit="1" customWidth="1"/>
    <col min="4868" max="4868" width="30.5" style="15" customWidth="1"/>
    <col min="4869" max="4869" width="15.125" style="15" bestFit="1" customWidth="1"/>
    <col min="4870" max="4870" width="10.5" style="15" bestFit="1" customWidth="1"/>
    <col min="4871" max="5120" width="9" style="15"/>
    <col min="5121" max="5121" width="13.625" style="15" customWidth="1"/>
    <col min="5122" max="5123" width="12.625" style="15" bestFit="1" customWidth="1"/>
    <col min="5124" max="5124" width="30.5" style="15" customWidth="1"/>
    <col min="5125" max="5125" width="15.125" style="15" bestFit="1" customWidth="1"/>
    <col min="5126" max="5126" width="10.5" style="15" bestFit="1" customWidth="1"/>
    <col min="5127" max="5376" width="9" style="15"/>
    <col min="5377" max="5377" width="13.625" style="15" customWidth="1"/>
    <col min="5378" max="5379" width="12.625" style="15" bestFit="1" customWidth="1"/>
    <col min="5380" max="5380" width="30.5" style="15" customWidth="1"/>
    <col min="5381" max="5381" width="15.125" style="15" bestFit="1" customWidth="1"/>
    <col min="5382" max="5382" width="10.5" style="15" bestFit="1" customWidth="1"/>
    <col min="5383" max="5632" width="9" style="15"/>
    <col min="5633" max="5633" width="13.625" style="15" customWidth="1"/>
    <col min="5634" max="5635" width="12.625" style="15" bestFit="1" customWidth="1"/>
    <col min="5636" max="5636" width="30.5" style="15" customWidth="1"/>
    <col min="5637" max="5637" width="15.125" style="15" bestFit="1" customWidth="1"/>
    <col min="5638" max="5638" width="10.5" style="15" bestFit="1" customWidth="1"/>
    <col min="5639" max="5888" width="9" style="15"/>
    <col min="5889" max="5889" width="13.625" style="15" customWidth="1"/>
    <col min="5890" max="5891" width="12.625" style="15" bestFit="1" customWidth="1"/>
    <col min="5892" max="5892" width="30.5" style="15" customWidth="1"/>
    <col min="5893" max="5893" width="15.125" style="15" bestFit="1" customWidth="1"/>
    <col min="5894" max="5894" width="10.5" style="15" bestFit="1" customWidth="1"/>
    <col min="5895" max="6144" width="9" style="15"/>
    <col min="6145" max="6145" width="13.625" style="15" customWidth="1"/>
    <col min="6146" max="6147" width="12.625" style="15" bestFit="1" customWidth="1"/>
    <col min="6148" max="6148" width="30.5" style="15" customWidth="1"/>
    <col min="6149" max="6149" width="15.125" style="15" bestFit="1" customWidth="1"/>
    <col min="6150" max="6150" width="10.5" style="15" bestFit="1" customWidth="1"/>
    <col min="6151" max="6400" width="9" style="15"/>
    <col min="6401" max="6401" width="13.625" style="15" customWidth="1"/>
    <col min="6402" max="6403" width="12.625" style="15" bestFit="1" customWidth="1"/>
    <col min="6404" max="6404" width="30.5" style="15" customWidth="1"/>
    <col min="6405" max="6405" width="15.125" style="15" bestFit="1" customWidth="1"/>
    <col min="6406" max="6406" width="10.5" style="15" bestFit="1" customWidth="1"/>
    <col min="6407" max="6656" width="9" style="15"/>
    <col min="6657" max="6657" width="13.625" style="15" customWidth="1"/>
    <col min="6658" max="6659" width="12.625" style="15" bestFit="1" customWidth="1"/>
    <col min="6660" max="6660" width="30.5" style="15" customWidth="1"/>
    <col min="6661" max="6661" width="15.125" style="15" bestFit="1" customWidth="1"/>
    <col min="6662" max="6662" width="10.5" style="15" bestFit="1" customWidth="1"/>
    <col min="6663" max="6912" width="9" style="15"/>
    <col min="6913" max="6913" width="13.625" style="15" customWidth="1"/>
    <col min="6914" max="6915" width="12.625" style="15" bestFit="1" customWidth="1"/>
    <col min="6916" max="6916" width="30.5" style="15" customWidth="1"/>
    <col min="6917" max="6917" width="15.125" style="15" bestFit="1" customWidth="1"/>
    <col min="6918" max="6918" width="10.5" style="15" bestFit="1" customWidth="1"/>
    <col min="6919" max="7168" width="9" style="15"/>
    <col min="7169" max="7169" width="13.625" style="15" customWidth="1"/>
    <col min="7170" max="7171" width="12.625" style="15" bestFit="1" customWidth="1"/>
    <col min="7172" max="7172" width="30.5" style="15" customWidth="1"/>
    <col min="7173" max="7173" width="15.125" style="15" bestFit="1" customWidth="1"/>
    <col min="7174" max="7174" width="10.5" style="15" bestFit="1" customWidth="1"/>
    <col min="7175" max="7424" width="9" style="15"/>
    <col min="7425" max="7425" width="13.625" style="15" customWidth="1"/>
    <col min="7426" max="7427" width="12.625" style="15" bestFit="1" customWidth="1"/>
    <col min="7428" max="7428" width="30.5" style="15" customWidth="1"/>
    <col min="7429" max="7429" width="15.125" style="15" bestFit="1" customWidth="1"/>
    <col min="7430" max="7430" width="10.5" style="15" bestFit="1" customWidth="1"/>
    <col min="7431" max="7680" width="9" style="15"/>
    <col min="7681" max="7681" width="13.625" style="15" customWidth="1"/>
    <col min="7682" max="7683" width="12.625" style="15" bestFit="1" customWidth="1"/>
    <col min="7684" max="7684" width="30.5" style="15" customWidth="1"/>
    <col min="7685" max="7685" width="15.125" style="15" bestFit="1" customWidth="1"/>
    <col min="7686" max="7686" width="10.5" style="15" bestFit="1" customWidth="1"/>
    <col min="7687" max="7936" width="9" style="15"/>
    <col min="7937" max="7937" width="13.625" style="15" customWidth="1"/>
    <col min="7938" max="7939" width="12.625" style="15" bestFit="1" customWidth="1"/>
    <col min="7940" max="7940" width="30.5" style="15" customWidth="1"/>
    <col min="7941" max="7941" width="15.125" style="15" bestFit="1" customWidth="1"/>
    <col min="7942" max="7942" width="10.5" style="15" bestFit="1" customWidth="1"/>
    <col min="7943" max="8192" width="9" style="15"/>
    <col min="8193" max="8193" width="13.625" style="15" customWidth="1"/>
    <col min="8194" max="8195" width="12.625" style="15" bestFit="1" customWidth="1"/>
    <col min="8196" max="8196" width="30.5" style="15" customWidth="1"/>
    <col min="8197" max="8197" width="15.125" style="15" bestFit="1" customWidth="1"/>
    <col min="8198" max="8198" width="10.5" style="15" bestFit="1" customWidth="1"/>
    <col min="8199" max="8448" width="9" style="15"/>
    <col min="8449" max="8449" width="13.625" style="15" customWidth="1"/>
    <col min="8450" max="8451" width="12.625" style="15" bestFit="1" customWidth="1"/>
    <col min="8452" max="8452" width="30.5" style="15" customWidth="1"/>
    <col min="8453" max="8453" width="15.125" style="15" bestFit="1" customWidth="1"/>
    <col min="8454" max="8454" width="10.5" style="15" bestFit="1" customWidth="1"/>
    <col min="8455" max="8704" width="9" style="15"/>
    <col min="8705" max="8705" width="13.625" style="15" customWidth="1"/>
    <col min="8706" max="8707" width="12.625" style="15" bestFit="1" customWidth="1"/>
    <col min="8708" max="8708" width="30.5" style="15" customWidth="1"/>
    <col min="8709" max="8709" width="15.125" style="15" bestFit="1" customWidth="1"/>
    <col min="8710" max="8710" width="10.5" style="15" bestFit="1" customWidth="1"/>
    <col min="8711" max="8960" width="9" style="15"/>
    <col min="8961" max="8961" width="13.625" style="15" customWidth="1"/>
    <col min="8962" max="8963" width="12.625" style="15" bestFit="1" customWidth="1"/>
    <col min="8964" max="8964" width="30.5" style="15" customWidth="1"/>
    <col min="8965" max="8965" width="15.125" style="15" bestFit="1" customWidth="1"/>
    <col min="8966" max="8966" width="10.5" style="15" bestFit="1" customWidth="1"/>
    <col min="8967" max="9216" width="9" style="15"/>
    <col min="9217" max="9217" width="13.625" style="15" customWidth="1"/>
    <col min="9218" max="9219" width="12.625" style="15" bestFit="1" customWidth="1"/>
    <col min="9220" max="9220" width="30.5" style="15" customWidth="1"/>
    <col min="9221" max="9221" width="15.125" style="15" bestFit="1" customWidth="1"/>
    <col min="9222" max="9222" width="10.5" style="15" bestFit="1" customWidth="1"/>
    <col min="9223" max="9472" width="9" style="15"/>
    <col min="9473" max="9473" width="13.625" style="15" customWidth="1"/>
    <col min="9474" max="9475" width="12.625" style="15" bestFit="1" customWidth="1"/>
    <col min="9476" max="9476" width="30.5" style="15" customWidth="1"/>
    <col min="9477" max="9477" width="15.125" style="15" bestFit="1" customWidth="1"/>
    <col min="9478" max="9478" width="10.5" style="15" bestFit="1" customWidth="1"/>
    <col min="9479" max="9728" width="9" style="15"/>
    <col min="9729" max="9729" width="13.625" style="15" customWidth="1"/>
    <col min="9730" max="9731" width="12.625" style="15" bestFit="1" customWidth="1"/>
    <col min="9732" max="9732" width="30.5" style="15" customWidth="1"/>
    <col min="9733" max="9733" width="15.125" style="15" bestFit="1" customWidth="1"/>
    <col min="9734" max="9734" width="10.5" style="15" bestFit="1" customWidth="1"/>
    <col min="9735" max="9984" width="9" style="15"/>
    <col min="9985" max="9985" width="13.625" style="15" customWidth="1"/>
    <col min="9986" max="9987" width="12.625" style="15" bestFit="1" customWidth="1"/>
    <col min="9988" max="9988" width="30.5" style="15" customWidth="1"/>
    <col min="9989" max="9989" width="15.125" style="15" bestFit="1" customWidth="1"/>
    <col min="9990" max="9990" width="10.5" style="15" bestFit="1" customWidth="1"/>
    <col min="9991" max="10240" width="9" style="15"/>
    <col min="10241" max="10241" width="13.625" style="15" customWidth="1"/>
    <col min="10242" max="10243" width="12.625" style="15" bestFit="1" customWidth="1"/>
    <col min="10244" max="10244" width="30.5" style="15" customWidth="1"/>
    <col min="10245" max="10245" width="15.125" style="15" bestFit="1" customWidth="1"/>
    <col min="10246" max="10246" width="10.5" style="15" bestFit="1" customWidth="1"/>
    <col min="10247" max="10496" width="9" style="15"/>
    <col min="10497" max="10497" width="13.625" style="15" customWidth="1"/>
    <col min="10498" max="10499" width="12.625" style="15" bestFit="1" customWidth="1"/>
    <col min="10500" max="10500" width="30.5" style="15" customWidth="1"/>
    <col min="10501" max="10501" width="15.125" style="15" bestFit="1" customWidth="1"/>
    <col min="10502" max="10502" width="10.5" style="15" bestFit="1" customWidth="1"/>
    <col min="10503" max="10752" width="9" style="15"/>
    <col min="10753" max="10753" width="13.625" style="15" customWidth="1"/>
    <col min="10754" max="10755" width="12.625" style="15" bestFit="1" customWidth="1"/>
    <col min="10756" max="10756" width="30.5" style="15" customWidth="1"/>
    <col min="10757" max="10757" width="15.125" style="15" bestFit="1" customWidth="1"/>
    <col min="10758" max="10758" width="10.5" style="15" bestFit="1" customWidth="1"/>
    <col min="10759" max="11008" width="9" style="15"/>
    <col min="11009" max="11009" width="13.625" style="15" customWidth="1"/>
    <col min="11010" max="11011" width="12.625" style="15" bestFit="1" customWidth="1"/>
    <col min="11012" max="11012" width="30.5" style="15" customWidth="1"/>
    <col min="11013" max="11013" width="15.125" style="15" bestFit="1" customWidth="1"/>
    <col min="11014" max="11014" width="10.5" style="15" bestFit="1" customWidth="1"/>
    <col min="11015" max="11264" width="9" style="15"/>
    <col min="11265" max="11265" width="13.625" style="15" customWidth="1"/>
    <col min="11266" max="11267" width="12.625" style="15" bestFit="1" customWidth="1"/>
    <col min="11268" max="11268" width="30.5" style="15" customWidth="1"/>
    <col min="11269" max="11269" width="15.125" style="15" bestFit="1" customWidth="1"/>
    <col min="11270" max="11270" width="10.5" style="15" bestFit="1" customWidth="1"/>
    <col min="11271" max="11520" width="9" style="15"/>
    <col min="11521" max="11521" width="13.625" style="15" customWidth="1"/>
    <col min="11522" max="11523" width="12.625" style="15" bestFit="1" customWidth="1"/>
    <col min="11524" max="11524" width="30.5" style="15" customWidth="1"/>
    <col min="11525" max="11525" width="15.125" style="15" bestFit="1" customWidth="1"/>
    <col min="11526" max="11526" width="10.5" style="15" bestFit="1" customWidth="1"/>
    <col min="11527" max="11776" width="9" style="15"/>
    <col min="11777" max="11777" width="13.625" style="15" customWidth="1"/>
    <col min="11778" max="11779" width="12.625" style="15" bestFit="1" customWidth="1"/>
    <col min="11780" max="11780" width="30.5" style="15" customWidth="1"/>
    <col min="11781" max="11781" width="15.125" style="15" bestFit="1" customWidth="1"/>
    <col min="11782" max="11782" width="10.5" style="15" bestFit="1" customWidth="1"/>
    <col min="11783" max="12032" width="9" style="15"/>
    <col min="12033" max="12033" width="13.625" style="15" customWidth="1"/>
    <col min="12034" max="12035" width="12.625" style="15" bestFit="1" customWidth="1"/>
    <col min="12036" max="12036" width="30.5" style="15" customWidth="1"/>
    <col min="12037" max="12037" width="15.125" style="15" bestFit="1" customWidth="1"/>
    <col min="12038" max="12038" width="10.5" style="15" bestFit="1" customWidth="1"/>
    <col min="12039" max="12288" width="9" style="15"/>
    <col min="12289" max="12289" width="13.625" style="15" customWidth="1"/>
    <col min="12290" max="12291" width="12.625" style="15" bestFit="1" customWidth="1"/>
    <col min="12292" max="12292" width="30.5" style="15" customWidth="1"/>
    <col min="12293" max="12293" width="15.125" style="15" bestFit="1" customWidth="1"/>
    <col min="12294" max="12294" width="10.5" style="15" bestFit="1" customWidth="1"/>
    <col min="12295" max="12544" width="9" style="15"/>
    <col min="12545" max="12545" width="13.625" style="15" customWidth="1"/>
    <col min="12546" max="12547" width="12.625" style="15" bestFit="1" customWidth="1"/>
    <col min="12548" max="12548" width="30.5" style="15" customWidth="1"/>
    <col min="12549" max="12549" width="15.125" style="15" bestFit="1" customWidth="1"/>
    <col min="12550" max="12550" width="10.5" style="15" bestFit="1" customWidth="1"/>
    <col min="12551" max="12800" width="9" style="15"/>
    <col min="12801" max="12801" width="13.625" style="15" customWidth="1"/>
    <col min="12802" max="12803" width="12.625" style="15" bestFit="1" customWidth="1"/>
    <col min="12804" max="12804" width="30.5" style="15" customWidth="1"/>
    <col min="12805" max="12805" width="15.125" style="15" bestFit="1" customWidth="1"/>
    <col min="12806" max="12806" width="10.5" style="15" bestFit="1" customWidth="1"/>
    <col min="12807" max="13056" width="9" style="15"/>
    <col min="13057" max="13057" width="13.625" style="15" customWidth="1"/>
    <col min="13058" max="13059" width="12.625" style="15" bestFit="1" customWidth="1"/>
    <col min="13060" max="13060" width="30.5" style="15" customWidth="1"/>
    <col min="13061" max="13061" width="15.125" style="15" bestFit="1" customWidth="1"/>
    <col min="13062" max="13062" width="10.5" style="15" bestFit="1" customWidth="1"/>
    <col min="13063" max="13312" width="9" style="15"/>
    <col min="13313" max="13313" width="13.625" style="15" customWidth="1"/>
    <col min="13314" max="13315" width="12.625" style="15" bestFit="1" customWidth="1"/>
    <col min="13316" max="13316" width="30.5" style="15" customWidth="1"/>
    <col min="13317" max="13317" width="15.125" style="15" bestFit="1" customWidth="1"/>
    <col min="13318" max="13318" width="10.5" style="15" bestFit="1" customWidth="1"/>
    <col min="13319" max="13568" width="9" style="15"/>
    <col min="13569" max="13569" width="13.625" style="15" customWidth="1"/>
    <col min="13570" max="13571" width="12.625" style="15" bestFit="1" customWidth="1"/>
    <col min="13572" max="13572" width="30.5" style="15" customWidth="1"/>
    <col min="13573" max="13573" width="15.125" style="15" bestFit="1" customWidth="1"/>
    <col min="13574" max="13574" width="10.5" style="15" bestFit="1" customWidth="1"/>
    <col min="13575" max="13824" width="9" style="15"/>
    <col min="13825" max="13825" width="13.625" style="15" customWidth="1"/>
    <col min="13826" max="13827" width="12.625" style="15" bestFit="1" customWidth="1"/>
    <col min="13828" max="13828" width="30.5" style="15" customWidth="1"/>
    <col min="13829" max="13829" width="15.125" style="15" bestFit="1" customWidth="1"/>
    <col min="13830" max="13830" width="10.5" style="15" bestFit="1" customWidth="1"/>
    <col min="13831" max="14080" width="9" style="15"/>
    <col min="14081" max="14081" width="13.625" style="15" customWidth="1"/>
    <col min="14082" max="14083" width="12.625" style="15" bestFit="1" customWidth="1"/>
    <col min="14084" max="14084" width="30.5" style="15" customWidth="1"/>
    <col min="14085" max="14085" width="15.125" style="15" bestFit="1" customWidth="1"/>
    <col min="14086" max="14086" width="10.5" style="15" bestFit="1" customWidth="1"/>
    <col min="14087" max="14336" width="9" style="15"/>
    <col min="14337" max="14337" width="13.625" style="15" customWidth="1"/>
    <col min="14338" max="14339" width="12.625" style="15" bestFit="1" customWidth="1"/>
    <col min="14340" max="14340" width="30.5" style="15" customWidth="1"/>
    <col min="14341" max="14341" width="15.125" style="15" bestFit="1" customWidth="1"/>
    <col min="14342" max="14342" width="10.5" style="15" bestFit="1" customWidth="1"/>
    <col min="14343" max="14592" width="9" style="15"/>
    <col min="14593" max="14593" width="13.625" style="15" customWidth="1"/>
    <col min="14594" max="14595" width="12.625" style="15" bestFit="1" customWidth="1"/>
    <col min="14596" max="14596" width="30.5" style="15" customWidth="1"/>
    <col min="14597" max="14597" width="15.125" style="15" bestFit="1" customWidth="1"/>
    <col min="14598" max="14598" width="10.5" style="15" bestFit="1" customWidth="1"/>
    <col min="14599" max="14848" width="9" style="15"/>
    <col min="14849" max="14849" width="13.625" style="15" customWidth="1"/>
    <col min="14850" max="14851" width="12.625" style="15" bestFit="1" customWidth="1"/>
    <col min="14852" max="14852" width="30.5" style="15" customWidth="1"/>
    <col min="14853" max="14853" width="15.125" style="15" bestFit="1" customWidth="1"/>
    <col min="14854" max="14854" width="10.5" style="15" bestFit="1" customWidth="1"/>
    <col min="14855" max="15104" width="9" style="15"/>
    <col min="15105" max="15105" width="13.625" style="15" customWidth="1"/>
    <col min="15106" max="15107" width="12.625" style="15" bestFit="1" customWidth="1"/>
    <col min="15108" max="15108" width="30.5" style="15" customWidth="1"/>
    <col min="15109" max="15109" width="15.125" style="15" bestFit="1" customWidth="1"/>
    <col min="15110" max="15110" width="10.5" style="15" bestFit="1" customWidth="1"/>
    <col min="15111" max="15360" width="9" style="15"/>
    <col min="15361" max="15361" width="13.625" style="15" customWidth="1"/>
    <col min="15362" max="15363" width="12.625" style="15" bestFit="1" customWidth="1"/>
    <col min="15364" max="15364" width="30.5" style="15" customWidth="1"/>
    <col min="15365" max="15365" width="15.125" style="15" bestFit="1" customWidth="1"/>
    <col min="15366" max="15366" width="10.5" style="15" bestFit="1" customWidth="1"/>
    <col min="15367" max="15616" width="9" style="15"/>
    <col min="15617" max="15617" width="13.625" style="15" customWidth="1"/>
    <col min="15618" max="15619" width="12.625" style="15" bestFit="1" customWidth="1"/>
    <col min="15620" max="15620" width="30.5" style="15" customWidth="1"/>
    <col min="15621" max="15621" width="15.125" style="15" bestFit="1" customWidth="1"/>
    <col min="15622" max="15622" width="10.5" style="15" bestFit="1" customWidth="1"/>
    <col min="15623" max="15872" width="9" style="15"/>
    <col min="15873" max="15873" width="13.625" style="15" customWidth="1"/>
    <col min="15874" max="15875" width="12.625" style="15" bestFit="1" customWidth="1"/>
    <col min="15876" max="15876" width="30.5" style="15" customWidth="1"/>
    <col min="15877" max="15877" width="15.125" style="15" bestFit="1" customWidth="1"/>
    <col min="15878" max="15878" width="10.5" style="15" bestFit="1" customWidth="1"/>
    <col min="15879" max="16128" width="9" style="15"/>
    <col min="16129" max="16129" width="13.625" style="15" customWidth="1"/>
    <col min="16130" max="16131" width="12.625" style="15" bestFit="1" customWidth="1"/>
    <col min="16132" max="16132" width="30.5" style="15" customWidth="1"/>
    <col min="16133" max="16133" width="15.125" style="15" bestFit="1" customWidth="1"/>
    <col min="16134" max="16134" width="10.5" style="15" bestFit="1" customWidth="1"/>
    <col min="16135" max="16384" width="9" style="15"/>
  </cols>
  <sheetData>
    <row r="1" spans="1:6" ht="25.5" customHeight="1" x14ac:dyDescent="0.25">
      <c r="A1" s="60" t="s">
        <v>191</v>
      </c>
      <c r="B1" s="60"/>
      <c r="C1" s="60"/>
      <c r="D1" s="60"/>
      <c r="E1" s="60"/>
      <c r="F1" s="60"/>
    </row>
    <row r="2" spans="1:6" ht="21" x14ac:dyDescent="0.25">
      <c r="A2" s="61" t="s">
        <v>192</v>
      </c>
      <c r="B2" s="61"/>
      <c r="C2" s="61"/>
      <c r="D2" s="61"/>
      <c r="E2" s="61"/>
      <c r="F2" s="61"/>
    </row>
    <row r="3" spans="1:6" ht="16.5" x14ac:dyDescent="0.25">
      <c r="A3" s="62" t="s">
        <v>193</v>
      </c>
      <c r="B3" s="62"/>
      <c r="C3" s="62"/>
      <c r="D3" s="62"/>
      <c r="E3" s="62"/>
      <c r="F3" s="62"/>
    </row>
    <row r="4" spans="1:6" ht="45" customHeight="1" x14ac:dyDescent="0.25">
      <c r="A4" s="6" t="s">
        <v>194</v>
      </c>
      <c r="B4" s="63" t="s">
        <v>2</v>
      </c>
      <c r="C4" s="6" t="s">
        <v>3</v>
      </c>
      <c r="D4" s="6" t="s">
        <v>4</v>
      </c>
      <c r="E4" s="7" t="s">
        <v>195</v>
      </c>
      <c r="F4" s="64" t="s">
        <v>196</v>
      </c>
    </row>
    <row r="5" spans="1:6" ht="33" customHeight="1" x14ac:dyDescent="0.25">
      <c r="A5" s="65" t="s">
        <v>197</v>
      </c>
      <c r="B5" s="66"/>
      <c r="C5" s="66"/>
      <c r="D5" s="67"/>
      <c r="E5" s="68">
        <f>SUM(E6:E33)</f>
        <v>7935730</v>
      </c>
      <c r="F5" s="69"/>
    </row>
    <row r="6" spans="1:6" ht="50.25" customHeight="1" x14ac:dyDescent="0.25">
      <c r="A6" s="22" t="s">
        <v>198</v>
      </c>
      <c r="B6" s="23" t="s">
        <v>199</v>
      </c>
      <c r="C6" s="23" t="s">
        <v>45</v>
      </c>
      <c r="D6" s="28" t="s">
        <v>200</v>
      </c>
      <c r="E6" s="39">
        <v>200000</v>
      </c>
      <c r="F6" s="70" t="s">
        <v>201</v>
      </c>
    </row>
    <row r="7" spans="1:6" ht="50.25" customHeight="1" x14ac:dyDescent="0.25">
      <c r="A7" s="22" t="s">
        <v>202</v>
      </c>
      <c r="B7" s="23" t="s">
        <v>203</v>
      </c>
      <c r="C7" s="23" t="s">
        <v>48</v>
      </c>
      <c r="D7" s="23" t="s">
        <v>19</v>
      </c>
      <c r="E7" s="39">
        <v>25000</v>
      </c>
      <c r="F7" s="70" t="s">
        <v>201</v>
      </c>
    </row>
    <row r="8" spans="1:6" ht="50.25" customHeight="1" x14ac:dyDescent="0.25">
      <c r="A8" s="22" t="s">
        <v>202</v>
      </c>
      <c r="B8" s="23" t="s">
        <v>204</v>
      </c>
      <c r="C8" s="23" t="s">
        <v>48</v>
      </c>
      <c r="D8" s="23" t="s">
        <v>19</v>
      </c>
      <c r="E8" s="39">
        <v>12500</v>
      </c>
      <c r="F8" s="70" t="s">
        <v>201</v>
      </c>
    </row>
    <row r="9" spans="1:6" ht="50.25" customHeight="1" x14ac:dyDescent="0.25">
      <c r="A9" s="22" t="s">
        <v>205</v>
      </c>
      <c r="B9" s="23" t="s">
        <v>206</v>
      </c>
      <c r="C9" s="23" t="s">
        <v>11</v>
      </c>
      <c r="D9" s="23" t="s">
        <v>19</v>
      </c>
      <c r="E9" s="39">
        <v>49000</v>
      </c>
      <c r="F9" s="70" t="s">
        <v>207</v>
      </c>
    </row>
    <row r="10" spans="1:6" ht="50.25" customHeight="1" x14ac:dyDescent="0.25">
      <c r="A10" s="22" t="s">
        <v>208</v>
      </c>
      <c r="B10" s="23" t="s">
        <v>209</v>
      </c>
      <c r="C10" s="23" t="s">
        <v>34</v>
      </c>
      <c r="D10" s="23" t="s">
        <v>19</v>
      </c>
      <c r="E10" s="39">
        <v>12500</v>
      </c>
      <c r="F10" s="70" t="s">
        <v>207</v>
      </c>
    </row>
    <row r="11" spans="1:6" ht="50.25" customHeight="1" x14ac:dyDescent="0.25">
      <c r="A11" s="22" t="s">
        <v>210</v>
      </c>
      <c r="B11" s="23" t="s">
        <v>211</v>
      </c>
      <c r="C11" s="23" t="s">
        <v>34</v>
      </c>
      <c r="D11" s="23" t="s">
        <v>19</v>
      </c>
      <c r="E11" s="39">
        <v>34000</v>
      </c>
      <c r="F11" s="70" t="s">
        <v>69</v>
      </c>
    </row>
    <row r="12" spans="1:6" ht="50.25" customHeight="1" x14ac:dyDescent="0.25">
      <c r="A12" s="22" t="s">
        <v>208</v>
      </c>
      <c r="B12" s="23" t="s">
        <v>206</v>
      </c>
      <c r="C12" s="23" t="s">
        <v>34</v>
      </c>
      <c r="D12" s="23" t="s">
        <v>19</v>
      </c>
      <c r="E12" s="39">
        <v>25000</v>
      </c>
      <c r="F12" s="70" t="s">
        <v>24</v>
      </c>
    </row>
    <row r="13" spans="1:6" ht="50.25" customHeight="1" x14ac:dyDescent="0.25">
      <c r="A13" s="22" t="s">
        <v>212</v>
      </c>
      <c r="B13" s="23" t="s">
        <v>213</v>
      </c>
      <c r="C13" s="23" t="s">
        <v>26</v>
      </c>
      <c r="D13" s="23" t="s">
        <v>19</v>
      </c>
      <c r="E13" s="39">
        <v>14000</v>
      </c>
      <c r="F13" s="70" t="s">
        <v>20</v>
      </c>
    </row>
    <row r="14" spans="1:6" ht="50.25" customHeight="1" x14ac:dyDescent="0.25">
      <c r="A14" s="22" t="s">
        <v>214</v>
      </c>
      <c r="B14" s="23" t="s">
        <v>215</v>
      </c>
      <c r="C14" s="23" t="s">
        <v>11</v>
      </c>
      <c r="D14" s="23" t="s">
        <v>19</v>
      </c>
      <c r="E14" s="39">
        <v>50000</v>
      </c>
      <c r="F14" s="70" t="s">
        <v>20</v>
      </c>
    </row>
    <row r="15" spans="1:6" ht="50.25" customHeight="1" x14ac:dyDescent="0.25">
      <c r="A15" s="22" t="s">
        <v>214</v>
      </c>
      <c r="B15" s="23" t="s">
        <v>216</v>
      </c>
      <c r="C15" s="23" t="s">
        <v>11</v>
      </c>
      <c r="D15" s="23" t="s">
        <v>19</v>
      </c>
      <c r="E15" s="39">
        <v>50000</v>
      </c>
      <c r="F15" s="70" t="s">
        <v>20</v>
      </c>
    </row>
    <row r="16" spans="1:6" ht="50.25" customHeight="1" x14ac:dyDescent="0.25">
      <c r="A16" s="22" t="s">
        <v>217</v>
      </c>
      <c r="B16" s="23" t="s">
        <v>218</v>
      </c>
      <c r="C16" s="23" t="s">
        <v>62</v>
      </c>
      <c r="D16" s="23" t="s">
        <v>19</v>
      </c>
      <c r="E16" s="39">
        <v>12500</v>
      </c>
      <c r="F16" s="70" t="s">
        <v>219</v>
      </c>
    </row>
    <row r="17" spans="1:6" ht="50.25" customHeight="1" x14ac:dyDescent="0.25">
      <c r="A17" s="22" t="s">
        <v>220</v>
      </c>
      <c r="B17" s="23" t="s">
        <v>213</v>
      </c>
      <c r="C17" s="23" t="s">
        <v>63</v>
      </c>
      <c r="D17" s="23" t="s">
        <v>19</v>
      </c>
      <c r="E17" s="39">
        <v>224230</v>
      </c>
      <c r="F17" s="70" t="s">
        <v>221</v>
      </c>
    </row>
    <row r="18" spans="1:6" ht="50.25" customHeight="1" x14ac:dyDescent="0.25">
      <c r="A18" s="22" t="s">
        <v>222</v>
      </c>
      <c r="B18" s="23" t="s">
        <v>223</v>
      </c>
      <c r="C18" s="23" t="s">
        <v>18</v>
      </c>
      <c r="D18" s="23" t="s">
        <v>19</v>
      </c>
      <c r="E18" s="39">
        <v>17000</v>
      </c>
      <c r="F18" s="70" t="s">
        <v>221</v>
      </c>
    </row>
    <row r="19" spans="1:6" ht="50.25" customHeight="1" x14ac:dyDescent="0.25">
      <c r="A19" s="22" t="s">
        <v>224</v>
      </c>
      <c r="B19" s="23" t="s">
        <v>225</v>
      </c>
      <c r="C19" s="23" t="s">
        <v>29</v>
      </c>
      <c r="D19" s="23" t="s">
        <v>19</v>
      </c>
      <c r="E19" s="39">
        <v>17000</v>
      </c>
      <c r="F19" s="70" t="s">
        <v>226</v>
      </c>
    </row>
    <row r="20" spans="1:6" ht="50.25" customHeight="1" x14ac:dyDescent="0.25">
      <c r="A20" s="22" t="s">
        <v>222</v>
      </c>
      <c r="B20" s="23" t="s">
        <v>227</v>
      </c>
      <c r="C20" s="23" t="s">
        <v>18</v>
      </c>
      <c r="D20" s="23" t="s">
        <v>19</v>
      </c>
      <c r="E20" s="39">
        <v>12500</v>
      </c>
      <c r="F20" s="70" t="s">
        <v>226</v>
      </c>
    </row>
    <row r="21" spans="1:6" ht="50.25" customHeight="1" x14ac:dyDescent="0.25">
      <c r="A21" s="22" t="s">
        <v>228</v>
      </c>
      <c r="B21" s="23" t="s">
        <v>215</v>
      </c>
      <c r="C21" s="23" t="s">
        <v>26</v>
      </c>
      <c r="D21" s="23" t="s">
        <v>19</v>
      </c>
      <c r="E21" s="39">
        <v>14000</v>
      </c>
      <c r="F21" s="70" t="s">
        <v>229</v>
      </c>
    </row>
    <row r="22" spans="1:6" ht="50.25" customHeight="1" x14ac:dyDescent="0.25">
      <c r="A22" s="22" t="s">
        <v>230</v>
      </c>
      <c r="B22" s="23" t="s">
        <v>231</v>
      </c>
      <c r="C22" s="23" t="s">
        <v>53</v>
      </c>
      <c r="D22" s="23" t="s">
        <v>19</v>
      </c>
      <c r="E22" s="39">
        <v>12500</v>
      </c>
      <c r="F22" s="70" t="s">
        <v>232</v>
      </c>
    </row>
    <row r="23" spans="1:6" ht="50.25" customHeight="1" x14ac:dyDescent="0.25">
      <c r="A23" s="22" t="s">
        <v>228</v>
      </c>
      <c r="B23" s="23" t="s">
        <v>204</v>
      </c>
      <c r="C23" s="23" t="s">
        <v>26</v>
      </c>
      <c r="D23" s="23" t="s">
        <v>19</v>
      </c>
      <c r="E23" s="39">
        <v>17000</v>
      </c>
      <c r="F23" s="70" t="s">
        <v>108</v>
      </c>
    </row>
    <row r="24" spans="1:6" ht="50.25" customHeight="1" x14ac:dyDescent="0.25">
      <c r="A24" s="22" t="s">
        <v>233</v>
      </c>
      <c r="B24" s="23" t="s">
        <v>234</v>
      </c>
      <c r="C24" s="23" t="s">
        <v>67</v>
      </c>
      <c r="D24" s="23" t="s">
        <v>19</v>
      </c>
      <c r="E24" s="39">
        <v>12500</v>
      </c>
      <c r="F24" s="70" t="s">
        <v>235</v>
      </c>
    </row>
    <row r="25" spans="1:6" ht="50.25" customHeight="1" x14ac:dyDescent="0.25">
      <c r="A25" s="22" t="s">
        <v>205</v>
      </c>
      <c r="B25" s="23" t="s">
        <v>236</v>
      </c>
      <c r="C25" s="23" t="s">
        <v>11</v>
      </c>
      <c r="D25" s="23" t="s">
        <v>19</v>
      </c>
      <c r="E25" s="39">
        <v>17000</v>
      </c>
      <c r="F25" s="70" t="s">
        <v>237</v>
      </c>
    </row>
    <row r="26" spans="1:6" ht="50.25" customHeight="1" x14ac:dyDescent="0.25">
      <c r="A26" s="22" t="s">
        <v>205</v>
      </c>
      <c r="B26" s="23" t="s">
        <v>213</v>
      </c>
      <c r="C26" s="23" t="s">
        <v>11</v>
      </c>
      <c r="D26" s="23" t="s">
        <v>19</v>
      </c>
      <c r="E26" s="39">
        <v>12500</v>
      </c>
      <c r="F26" s="70" t="s">
        <v>237</v>
      </c>
    </row>
    <row r="27" spans="1:6" ht="50.25" customHeight="1" x14ac:dyDescent="0.25">
      <c r="A27" s="22" t="s">
        <v>238</v>
      </c>
      <c r="B27" s="23" t="s">
        <v>213</v>
      </c>
      <c r="C27" s="23" t="s">
        <v>23</v>
      </c>
      <c r="D27" s="23" t="s">
        <v>19</v>
      </c>
      <c r="E27" s="39">
        <v>17000</v>
      </c>
      <c r="F27" s="70" t="s">
        <v>237</v>
      </c>
    </row>
    <row r="28" spans="1:6" ht="50.25" customHeight="1" x14ac:dyDescent="0.25">
      <c r="A28" s="22" t="s">
        <v>222</v>
      </c>
      <c r="B28" s="23" t="s">
        <v>239</v>
      </c>
      <c r="C28" s="23" t="s">
        <v>18</v>
      </c>
      <c r="D28" s="23" t="s">
        <v>19</v>
      </c>
      <c r="E28" s="39">
        <v>50000</v>
      </c>
      <c r="F28" s="70" t="s">
        <v>240</v>
      </c>
    </row>
    <row r="29" spans="1:6" ht="50.25" customHeight="1" x14ac:dyDescent="0.25">
      <c r="A29" s="22" t="s">
        <v>241</v>
      </c>
      <c r="B29" s="23" t="s">
        <v>242</v>
      </c>
      <c r="C29" s="23" t="s">
        <v>51</v>
      </c>
      <c r="D29" s="23" t="s">
        <v>19</v>
      </c>
      <c r="E29" s="39">
        <v>15500</v>
      </c>
      <c r="F29" s="70" t="s">
        <v>243</v>
      </c>
    </row>
    <row r="30" spans="1:6" ht="50.25" customHeight="1" x14ac:dyDescent="0.25">
      <c r="A30" s="22" t="s">
        <v>244</v>
      </c>
      <c r="B30" s="23" t="s">
        <v>206</v>
      </c>
      <c r="C30" s="23" t="s">
        <v>47</v>
      </c>
      <c r="D30" s="23" t="s">
        <v>19</v>
      </c>
      <c r="E30" s="39">
        <v>12500</v>
      </c>
      <c r="F30" s="70" t="s">
        <v>243</v>
      </c>
    </row>
    <row r="31" spans="1:6" ht="50.25" customHeight="1" x14ac:dyDescent="0.25">
      <c r="A31" s="22" t="s">
        <v>198</v>
      </c>
      <c r="B31" s="23" t="s">
        <v>215</v>
      </c>
      <c r="C31" s="23" t="s">
        <v>45</v>
      </c>
      <c r="D31" s="28" t="s">
        <v>245</v>
      </c>
      <c r="E31" s="39">
        <v>3000000</v>
      </c>
      <c r="F31" s="70" t="s">
        <v>201</v>
      </c>
    </row>
    <row r="32" spans="1:6" ht="50.25" customHeight="1" x14ac:dyDescent="0.25">
      <c r="A32" s="22" t="s">
        <v>198</v>
      </c>
      <c r="B32" s="23" t="s">
        <v>246</v>
      </c>
      <c r="C32" s="23" t="s">
        <v>45</v>
      </c>
      <c r="D32" s="23" t="s">
        <v>19</v>
      </c>
      <c r="E32" s="39">
        <v>3000000</v>
      </c>
      <c r="F32" s="70" t="s">
        <v>201</v>
      </c>
    </row>
    <row r="33" spans="1:6" ht="50.25" customHeight="1" x14ac:dyDescent="0.25">
      <c r="A33" s="22" t="s">
        <v>233</v>
      </c>
      <c r="B33" s="23" t="s">
        <v>225</v>
      </c>
      <c r="C33" s="23" t="s">
        <v>26</v>
      </c>
      <c r="D33" s="23" t="s">
        <v>19</v>
      </c>
      <c r="E33" s="39">
        <v>1000000</v>
      </c>
      <c r="F33" s="70" t="s">
        <v>247</v>
      </c>
    </row>
    <row r="34" spans="1:6" ht="16.5" x14ac:dyDescent="0.25">
      <c r="A34" s="53" t="s">
        <v>248</v>
      </c>
      <c r="B34" s="71"/>
      <c r="C34" s="71"/>
      <c r="D34" s="71"/>
      <c r="E34" s="71"/>
      <c r="F34" s="71"/>
    </row>
    <row r="35" spans="1:6" ht="48.75" customHeight="1" x14ac:dyDescent="0.25">
      <c r="A35" s="72" t="s">
        <v>249</v>
      </c>
      <c r="B35" s="72"/>
      <c r="C35" s="72"/>
      <c r="D35" s="72"/>
      <c r="E35" s="72"/>
      <c r="F35" s="72"/>
    </row>
    <row r="36" spans="1:6" ht="16.5" x14ac:dyDescent="0.25">
      <c r="A36" s="72" t="s">
        <v>250</v>
      </c>
      <c r="B36" s="72"/>
      <c r="C36" s="72"/>
      <c r="D36" s="72"/>
      <c r="E36" s="72"/>
      <c r="F36" s="72"/>
    </row>
    <row r="37" spans="1:6" ht="33.75" customHeight="1" x14ac:dyDescent="0.25">
      <c r="A37" s="72" t="s">
        <v>251</v>
      </c>
      <c r="B37" s="72"/>
      <c r="C37" s="72"/>
      <c r="D37" s="72"/>
      <c r="E37" s="72"/>
      <c r="F37" s="72"/>
    </row>
    <row r="38" spans="1:6" ht="34.5" customHeight="1" x14ac:dyDescent="0.25">
      <c r="A38" s="72" t="s">
        <v>252</v>
      </c>
      <c r="B38" s="72"/>
      <c r="C38" s="72"/>
      <c r="D38" s="72"/>
      <c r="E38" s="72"/>
      <c r="F38" s="72"/>
    </row>
    <row r="39" spans="1:6" ht="16.5" customHeight="1" x14ac:dyDescent="0.25">
      <c r="A39" s="72" t="s">
        <v>253</v>
      </c>
      <c r="B39" s="72"/>
      <c r="C39" s="72"/>
      <c r="D39" s="72"/>
      <c r="E39" s="72"/>
      <c r="F39" s="72"/>
    </row>
    <row r="40" spans="1:6" ht="32.25" customHeight="1" x14ac:dyDescent="0.25">
      <c r="A40" s="72" t="s">
        <v>254</v>
      </c>
      <c r="B40" s="72"/>
      <c r="C40" s="72"/>
      <c r="D40" s="72"/>
      <c r="E40" s="72"/>
      <c r="F40" s="72"/>
    </row>
    <row r="41" spans="1:6" ht="16.5" x14ac:dyDescent="0.25"/>
    <row r="42" spans="1:6" ht="16.5" x14ac:dyDescent="0.25"/>
    <row r="43" spans="1:6" ht="16.5" x14ac:dyDescent="0.25"/>
    <row r="44" spans="1:6" ht="16.5" x14ac:dyDescent="0.25"/>
    <row r="45" spans="1:6" ht="16.5" x14ac:dyDescent="0.25"/>
    <row r="46" spans="1:6" ht="16.5" x14ac:dyDescent="0.25"/>
    <row r="47" spans="1:6" ht="16.5" x14ac:dyDescent="0.25"/>
    <row r="48" spans="1:6" ht="16.5" x14ac:dyDescent="0.25"/>
    <row r="49" ht="16.5" x14ac:dyDescent="0.25"/>
    <row r="50" ht="16.5" x14ac:dyDescent="0.25"/>
    <row r="51" ht="16.5" x14ac:dyDescent="0.25"/>
  </sheetData>
  <mergeCells count="11">
    <mergeCell ref="A36:F36"/>
    <mergeCell ref="A37:F37"/>
    <mergeCell ref="A38:F38"/>
    <mergeCell ref="A39:F39"/>
    <mergeCell ref="A40:F40"/>
    <mergeCell ref="A1:F1"/>
    <mergeCell ref="A2:F2"/>
    <mergeCell ref="A3:F3"/>
    <mergeCell ref="A5:D5"/>
    <mergeCell ref="A34:F34"/>
    <mergeCell ref="A35:F35"/>
  </mergeCells>
  <phoneticPr fontId="3" type="noConversion"/>
  <printOptions horizontalCentered="1"/>
  <pageMargins left="0" right="0" top="0.59055118110236227" bottom="0.39370078740157483" header="0.11811023622047245" footer="0.19685039370078741"/>
  <pageSetup paperSize="9" fitToHeight="0" pageOrder="overThenDown" orientation="portrait" r:id="rId1"/>
  <headerFooter alignWithMargins="0">
    <oddFooter>&amp;C警民基金-&amp;P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3</vt:i4>
      </vt:variant>
    </vt:vector>
  </HeadingPairs>
  <TitlesOfParts>
    <vt:vector size="5" baseType="lpstr">
      <vt:lpstr>107-3公務</vt:lpstr>
      <vt:lpstr>107-3基金</vt:lpstr>
      <vt:lpstr>'107-3公務'!Print_Area</vt:lpstr>
      <vt:lpstr>'107-3公務'!Print_Titles</vt:lpstr>
      <vt:lpstr>'107-3基金'!Print_Titles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李盈璇</dc:creator>
  <cp:lastModifiedBy>李盈璇</cp:lastModifiedBy>
  <dcterms:created xsi:type="dcterms:W3CDTF">2018-10-05T07:06:08Z</dcterms:created>
  <dcterms:modified xsi:type="dcterms:W3CDTF">2018-10-05T07:07:05Z</dcterms:modified>
</cp:coreProperties>
</file>